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K:\Workrequests\2022 data\WR_Data quality measure NHS England\Website\2021 data\"/>
    </mc:Choice>
  </mc:AlternateContent>
  <xr:revisionPtr revIDLastSave="0" documentId="13_ncr:1_{330B3816-CAD1-40CE-957C-364469815D43}" xr6:coauthVersionLast="47" xr6:coauthVersionMax="47" xr10:uidLastSave="{00000000-0000-0000-0000-000000000000}"/>
  <bookViews>
    <workbookView xWindow="-110" yWindow="-110" windowWidth="19420" windowHeight="10300" activeTab="1" xr2:uid="{00000000-000D-0000-FFFF-FFFF00000000}"/>
  </bookViews>
  <sheets>
    <sheet name="Specification" sheetId="2" r:id="rId1"/>
    <sheet name="Data_quality_measure_data2021" sheetId="1" r:id="rId2"/>
  </sheets>
  <definedNames>
    <definedName name="_xlnm._FilterDatabase" localSheetId="1" hidden="1">Data_quality_measure_data2021!$B$4:$AH$63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B9" i="2"/>
  <c r="B10" i="2" s="1"/>
  <c r="B11" i="2" s="1"/>
  <c r="B12" i="2" s="1"/>
</calcChain>
</file>

<file path=xl/sharedStrings.xml><?xml version="1.0" encoding="utf-8"?>
<sst xmlns="http://schemas.openxmlformats.org/spreadsheetml/2006/main" count="218" uniqueCount="166">
  <si>
    <t>Antrim</t>
  </si>
  <si>
    <t>N Ireland</t>
  </si>
  <si>
    <t>Bangor</t>
  </si>
  <si>
    <t>Wales</t>
  </si>
  <si>
    <t>Belfast</t>
  </si>
  <si>
    <t>Bham</t>
  </si>
  <si>
    <t>Midlands</t>
  </si>
  <si>
    <t>Bradfd</t>
  </si>
  <si>
    <t>Yorkshire &amp; Humber</t>
  </si>
  <si>
    <t>Brightn</t>
  </si>
  <si>
    <t>South East</t>
  </si>
  <si>
    <t>Bristol</t>
  </si>
  <si>
    <t>South West</t>
  </si>
  <si>
    <t>Camb</t>
  </si>
  <si>
    <t>East of England</t>
  </si>
  <si>
    <t>Cardff</t>
  </si>
  <si>
    <t>Carlis</t>
  </si>
  <si>
    <t>North East</t>
  </si>
  <si>
    <t>Carsh</t>
  </si>
  <si>
    <t>London</t>
  </si>
  <si>
    <t>Clwyd</t>
  </si>
  <si>
    <t>Colchr</t>
  </si>
  <si>
    <t>Covnt</t>
  </si>
  <si>
    <t>Derby</t>
  </si>
  <si>
    <t>Donc</t>
  </si>
  <si>
    <t>Dorset</t>
  </si>
  <si>
    <t>Dudley</t>
  </si>
  <si>
    <t>EssexMS</t>
  </si>
  <si>
    <t>Glouc</t>
  </si>
  <si>
    <t>Hull</t>
  </si>
  <si>
    <t>Ipswi</t>
  </si>
  <si>
    <t>Kent</t>
  </si>
  <si>
    <t>L Barts</t>
  </si>
  <si>
    <t>L Guys</t>
  </si>
  <si>
    <t>L Kings</t>
  </si>
  <si>
    <t>L Rfree</t>
  </si>
  <si>
    <t>L St.G</t>
  </si>
  <si>
    <t>L West</t>
  </si>
  <si>
    <t>Leeds</t>
  </si>
  <si>
    <t>Leic</t>
  </si>
  <si>
    <t>Liv Ain</t>
  </si>
  <si>
    <t>North West</t>
  </si>
  <si>
    <t>Liv Roy</t>
  </si>
  <si>
    <t>M RI</t>
  </si>
  <si>
    <t>Middlbr</t>
  </si>
  <si>
    <t>Newc</t>
  </si>
  <si>
    <t>Newry</t>
  </si>
  <si>
    <t>Norwch</t>
  </si>
  <si>
    <t>Nottm</t>
  </si>
  <si>
    <t>Oxford</t>
  </si>
  <si>
    <t>Plymth</t>
  </si>
  <si>
    <t>Ports</t>
  </si>
  <si>
    <t>Prestn</t>
  </si>
  <si>
    <t>Redng</t>
  </si>
  <si>
    <t>Salford</t>
  </si>
  <si>
    <t>Sheff</t>
  </si>
  <si>
    <t>Shrew</t>
  </si>
  <si>
    <t>Stevng</t>
  </si>
  <si>
    <t>Stoke</t>
  </si>
  <si>
    <t>Sund</t>
  </si>
  <si>
    <t>Swanse</t>
  </si>
  <si>
    <t>Truro</t>
  </si>
  <si>
    <t>Ulster</t>
  </si>
  <si>
    <t>West NI</t>
  </si>
  <si>
    <t>Wirral</t>
  </si>
  <si>
    <t>Wolve</t>
  </si>
  <si>
    <t>Wrexm</t>
  </si>
  <si>
    <t>York</t>
  </si>
  <si>
    <t>Data items</t>
  </si>
  <si>
    <t>Weight</t>
  </si>
  <si>
    <t>Description</t>
  </si>
  <si>
    <t>Submit data via the UKRDC - timely data flow</t>
  </si>
  <si>
    <t>Data items description</t>
  </si>
  <si>
    <t>Basic Demographics</t>
  </si>
  <si>
    <t>Diagnosis</t>
  </si>
  <si>
    <t>Lab results</t>
  </si>
  <si>
    <t>Treatment timeline</t>
  </si>
  <si>
    <t>Timeline that can be processed without manual intervention</t>
  </si>
  <si>
    <t>HD sessions</t>
  </si>
  <si>
    <t>Vascular access at HD start</t>
  </si>
  <si>
    <t>Medications</t>
  </si>
  <si>
    <t>Transplant</t>
  </si>
  <si>
    <t>Observations</t>
  </si>
  <si>
    <t>Care planning</t>
  </si>
  <si>
    <t>Total</t>
  </si>
  <si>
    <t>Above is for all patients: dialysis and Tx (unless otherwise specified), later for CKD as well.</t>
  </si>
  <si>
    <t>In the first instance it will be for adults, but later for paeds as well</t>
  </si>
  <si>
    <t>Note 1:</t>
  </si>
  <si>
    <t>Completeness % in a domain that counts 10 points, for instance completeness % in the demographics domain, is averaged across individual demographic variables (% completeness) and points allocated as follows:</t>
  </si>
  <si>
    <t>% completeness &gt;=90% : 10 points</t>
  </si>
  <si>
    <t>% completeness &gt;= 70% and &lt;90% : 8 points</t>
  </si>
  <si>
    <t>% completeness &gt;= 50% and &lt; 70% : 6 points</t>
  </si>
  <si>
    <t>% completeness &gt;=40% and &lt; 50% : 4 points</t>
  </si>
  <si>
    <t>Completeness % in a domain that counts 5 points, for instance completeness % in the demographics domain, is averaged across individual demographic variables (% completeness) and points allocated as follows:</t>
  </si>
  <si>
    <t>% completeness &gt;=90% : 5 points</t>
  </si>
  <si>
    <t>% completeness &gt;= 70% and &lt;90%  : 4 points</t>
  </si>
  <si>
    <t>% completeness &gt;= 50% and &lt; 70% : 3 points</t>
  </si>
  <si>
    <t>% completeness &gt;=40% and &lt; 50% :  1 points</t>
  </si>
  <si>
    <t>Note 2:</t>
  </si>
  <si>
    <t>Submitting a daily flow of data via the UKRDC</t>
  </si>
  <si>
    <t>Not scored this year, measure to be developed.</t>
  </si>
  <si>
    <t>Numerator: All prevalent  patients at the end of 2021 with at least one value in the year for BP and weight, and one value for height in the lifetime of the patient. 
Denominator: All prevalent patients at the end of 2021. See note 1 below.</t>
  </si>
  <si>
    <t>All UK centres included, Scotland excluded</t>
  </si>
  <si>
    <t>Numerator: All prevalent ICHD patients at the end of 2021 (Quarter 4) with sessional data submitted and a reasonable frequency of sessions and duration of sessions present for at least 50% of entries. 
Denominator: All prevalent ICHD patients at the end of 2021 (Quarter 4). See note 2 below</t>
  </si>
  <si>
    <t>Completeness for the three sessional data items is a composite/average  of HD-session data in ICHD prevalent cohort frequency and duration  and completeness of vascular access in the incident ICHD cohort.</t>
  </si>
  <si>
    <t>Exeter</t>
  </si>
  <si>
    <t>For future implementation: score immunosuppression and EPO initially.  Could include drugs for CKD-MBD, antihypertensives, IV iron</t>
  </si>
  <si>
    <t>No centre submits this data as yet</t>
  </si>
  <si>
    <t>Submission method, data completeness and quality</t>
  </si>
  <si>
    <t>Submitting CKD4/5 patients under renal centre care</t>
  </si>
  <si>
    <t>Date of birth, sex, ethnicity, postcode for deprivation, date 1st seen by renal physician, NHS/CHI/HSC number</t>
  </si>
  <si>
    <t>Numerator: All incident ICHD patients in 2021 with data returned on vascular access within 2 weeks from HD start in the HD session data.
Denominator: All incident ICHD patients in 2021. See note 2 below.</t>
  </si>
  <si>
    <t>All centres allocated a 5,  those that submit medications data were allocated a 10.</t>
  </si>
  <si>
    <t>Data items as specified in transplant block in version 5 of dataset</t>
  </si>
  <si>
    <t>UKRDC=UK Renal Data Collaboration and  a data warehouse at the UK Renal Registry, CKD=Chronic Kidney Disease, ERA=European Renal Association, PRD=Primary Renal Diagnosis, ICHD=In-centre HD, EPO=erythropoetin</t>
  </si>
  <si>
    <t>CKD=Cardiovascular disease, MBD=Mineral and Bone Discorder, IV=Intravenous, SBP=Systolic Blood Pressure, DBP=Diastolic Blood Pressure, HD-Haemodialysis, KRT=Kidney Replacement Therapy</t>
  </si>
  <si>
    <r>
      <rPr>
        <b/>
        <sz val="12"/>
        <color theme="1"/>
        <rFont val="Calibri"/>
        <family val="2"/>
        <scheme val="minor"/>
      </rPr>
      <t>Completeness of frequency</t>
    </r>
    <r>
      <rPr>
        <sz val="12"/>
        <color theme="1"/>
        <rFont val="Calibri"/>
        <family val="2"/>
        <scheme val="minor"/>
      </rPr>
      <t xml:space="preserve"> was assigned to each patient based on counts of sessions in Quarter 4 (assuming 13 weeks, minimum 26 sessions) - completeness=0 if &lt;26 sessions, otherwise =1.</t>
    </r>
  </si>
  <si>
    <r>
      <rPr>
        <b/>
        <sz val="12"/>
        <color theme="1"/>
        <rFont val="Calibri"/>
        <family val="2"/>
        <scheme val="minor"/>
      </rPr>
      <t>Completeness of vascular access</t>
    </r>
    <r>
      <rPr>
        <sz val="12"/>
        <color theme="1"/>
        <rFont val="Calibri"/>
        <family val="2"/>
        <scheme val="minor"/>
      </rPr>
      <t xml:space="preserve"> in incident ICHD uses HD-sessional data within (+/-) 2 weeks of KRT-start date but does not include the annual vascular-access audit or vascular access data submitted in v4 of the dataset.</t>
    </r>
  </si>
  <si>
    <t>All centres allocated a score of 10. In the 2022 data a measure will be calculated as: Numerator: Number of errors in the treatment timeline for all prevalent patients in 2022. 
Denominator: Number of treatment timeline entries for all prevalent patients in 2022.</t>
  </si>
  <si>
    <t>Sex</t>
  </si>
  <si>
    <t>Ethnicity</t>
  </si>
  <si>
    <t>Deprivation</t>
  </si>
  <si>
    <t>Date_First_Seen_Nephrologist</t>
  </si>
  <si>
    <t>NHS_number</t>
  </si>
  <si>
    <t>Demographics_score</t>
  </si>
  <si>
    <t>Haemoglobin</t>
  </si>
  <si>
    <t>Creatinine</t>
  </si>
  <si>
    <t>Urea</t>
  </si>
  <si>
    <t>Potassium</t>
  </si>
  <si>
    <t>Ferritin</t>
  </si>
  <si>
    <t>Date_Birth</t>
  </si>
  <si>
    <t>Diagnosis_score</t>
  </si>
  <si>
    <t>LabResults_score</t>
  </si>
  <si>
    <t>Treatment_timeline_score</t>
  </si>
  <si>
    <t>Sessional_Frequency</t>
  </si>
  <si>
    <t>Sessional_Duration</t>
  </si>
  <si>
    <t>Vascular_Access</t>
  </si>
  <si>
    <t>HD_Sessions_score</t>
  </si>
  <si>
    <t>SBP</t>
  </si>
  <si>
    <t>DBP</t>
  </si>
  <si>
    <t>Observations_score</t>
  </si>
  <si>
    <t>UKRDC_score</t>
  </si>
  <si>
    <t>CKD_score</t>
  </si>
  <si>
    <t>CarePlanning_score</t>
  </si>
  <si>
    <t>Overall_score</t>
  </si>
  <si>
    <t>Centre</t>
  </si>
  <si>
    <t>Region</t>
  </si>
  <si>
    <t>Medications_Score</t>
  </si>
  <si>
    <t>Height</t>
  </si>
  <si>
    <t>Post_Dialysis_SBP</t>
  </si>
  <si>
    <t>Post_Dialysis_DBP</t>
  </si>
  <si>
    <t>Numerator: All incident patients in 2021 with data returned for the specific data item.
Denominator: All incident patients in 2021. See note 1 below.</t>
  </si>
  <si>
    <t xml:space="preserve">ERA codes preferred but SNOMED PRD codes accepted </t>
  </si>
  <si>
    <t>Numerator: All incident patients in 2021 with data returned for the specific data item.
Denominator: All incident patients in 2021.  See note 1 below.</t>
  </si>
  <si>
    <t>Laboratory results: (at least 1 value a year) for: haemoglobin, creatinine (transplant only), urea (ICHD HD only), potassium, ferritin</t>
  </si>
  <si>
    <t>Numerator: All prevalent patients at the end of 2021 with at least 1 value in the year for the specific lab variable. 
Denominator: All prevalent patients at the end 2021. See note 1 below.</t>
  </si>
  <si>
    <t>Submitting sessional data of sufficient quality to derive frequency of dialysis</t>
  </si>
  <si>
    <t>Numerator: All prevalent ICHD patients at the end of 2021 (Quarter 4) with sessional data submitted and a reasonable frequency of sessions (2+ time per week in Quarter 4). 
Denominator: All prevalent ICHD patients at the end of 2021 (Quarter 4). See note 2 below</t>
  </si>
  <si>
    <t>Submitting sessional data of sufficient quality to derive duration of dialysis session</t>
  </si>
  <si>
    <t>Height: adults one height measurement in lifetime, children 1 height measurement a year. Weight and blood pressure (SBP/DBP, post-dialysis SBP, post-dialysis DBP: at least one measurement a year)</t>
  </si>
  <si>
    <t>Assessment of suitability for transplant and KRT choice in version 5 of the dataset</t>
  </si>
  <si>
    <r>
      <rPr>
        <b/>
        <sz val="12"/>
        <color theme="1"/>
        <rFont val="Calibri"/>
        <family val="2"/>
        <scheme val="minor"/>
      </rPr>
      <t>Completeness of duration</t>
    </r>
    <r>
      <rPr>
        <sz val="12"/>
        <color theme="1"/>
        <rFont val="Calibri"/>
        <family val="2"/>
        <scheme val="minor"/>
      </rPr>
      <t xml:space="preserve"> was assigned to each patient as a 0/1 if they had duration-time available for less or more than 50% of their sessions. </t>
    </r>
  </si>
  <si>
    <t>(this does not account for people that change modality during the quarter, but the count for sessions are low (26 sessions a quarter) and changes in modality not expected to be high in a quarter).</t>
  </si>
  <si>
    <t>For patients with frequency of HD-session deemed to be too low, the completeness of duration was set to 0 by default, (this assume that patients generally have the same duration of dialysis prescription).</t>
  </si>
  <si>
    <t>% completeness &lt; 40% : 0 points</t>
  </si>
  <si>
    <t>All values below are either % and show completeness for the data item or a score for a domain. The data used for the data quality measure was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</si>
</sst>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3">
    <xf numFmtId="0" fontId="0" fillId="0" borderId="0" xfId="0"/>
    <xf numFmtId="13" fontId="0" fillId="0" borderId="0" xfId="1" applyNumberFormat="1" applyFont="1"/>
    <xf numFmtId="0" fontId="16" fillId="0" borderId="18" xfId="0" applyFont="1" applyBorder="1"/>
    <xf numFmtId="0" fontId="16" fillId="0" borderId="0" xfId="0" applyFont="1"/>
    <xf numFmtId="3" fontId="16" fillId="0" borderId="0" xfId="1" applyNumberFormat="1" applyFont="1"/>
    <xf numFmtId="3" fontId="16" fillId="0" borderId="0" xfId="0" applyNumberFormat="1" applyFont="1" applyAlignment="1">
      <alignment horizontal="right"/>
    </xf>
    <xf numFmtId="3" fontId="0" fillId="0" borderId="0" xfId="1" applyNumberFormat="1" applyFont="1"/>
    <xf numFmtId="3" fontId="16" fillId="0" borderId="0" xfId="0" applyNumberFormat="1" applyFont="1"/>
    <xf numFmtId="0" fontId="18" fillId="0" borderId="10"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1" xfId="0" applyFont="1" applyBorder="1" applyAlignment="1">
      <alignment horizontal="center" vertical="center" wrapText="1"/>
    </xf>
    <xf numFmtId="0" fontId="19" fillId="0" borderId="21" xfId="0" applyFont="1" applyBorder="1" applyAlignment="1">
      <alignment horizontal="left"/>
    </xf>
    <xf numFmtId="0" fontId="19" fillId="0" borderId="22" xfId="0" applyFont="1" applyBorder="1" applyAlignment="1">
      <alignment horizontal="left"/>
    </xf>
    <xf numFmtId="0" fontId="18" fillId="0" borderId="15" xfId="0" applyFont="1" applyBorder="1"/>
    <xf numFmtId="0" fontId="19" fillId="0" borderId="23" xfId="0" applyFont="1" applyBorder="1" applyAlignment="1">
      <alignment horizontal="center"/>
    </xf>
    <xf numFmtId="0" fontId="19" fillId="0" borderId="15" xfId="0" applyFont="1" applyBorder="1" applyAlignment="1">
      <alignment horizontal="left" wrapText="1"/>
    </xf>
    <xf numFmtId="0" fontId="19" fillId="0" borderId="10" xfId="0" applyFont="1" applyBorder="1" applyAlignment="1">
      <alignment horizontal="left"/>
    </xf>
    <xf numFmtId="0" fontId="19" fillId="0" borderId="16" xfId="0" applyFont="1" applyBorder="1" applyAlignment="1">
      <alignment horizontal="left"/>
    </xf>
    <xf numFmtId="0" fontId="18" fillId="0" borderId="12" xfId="0" applyFont="1" applyBorder="1"/>
    <xf numFmtId="0" fontId="19" fillId="0" borderId="11" xfId="0" applyFont="1" applyBorder="1" applyAlignment="1">
      <alignment horizontal="center"/>
    </xf>
    <xf numFmtId="0" fontId="19" fillId="0" borderId="12" xfId="0" applyFont="1" applyBorder="1" applyAlignment="1">
      <alignment horizontal="left"/>
    </xf>
    <xf numFmtId="0" fontId="18" fillId="0" borderId="23" xfId="0" applyFont="1" applyBorder="1" applyAlignment="1">
      <alignment horizontal="center"/>
    </xf>
    <xf numFmtId="0" fontId="18" fillId="0" borderId="15" xfId="0" applyFont="1" applyBorder="1" applyAlignment="1">
      <alignment horizontal="left"/>
    </xf>
    <xf numFmtId="0" fontId="18" fillId="0" borderId="10" xfId="0" applyFont="1" applyBorder="1"/>
    <xf numFmtId="0" fontId="18" fillId="0" borderId="16"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left"/>
    </xf>
    <xf numFmtId="0" fontId="19" fillId="0" borderId="21" xfId="0" applyFont="1" applyBorder="1" applyAlignment="1">
      <alignment horizontal="center"/>
    </xf>
    <xf numFmtId="0" fontId="19" fillId="0" borderId="22" xfId="0" applyFont="1" applyBorder="1"/>
    <xf numFmtId="0" fontId="19" fillId="0" borderId="23" xfId="0" applyFont="1" applyBorder="1" applyAlignment="1">
      <alignment horizontal="center" vertical="center"/>
    </xf>
    <xf numFmtId="0" fontId="19" fillId="0" borderId="18" xfId="0" applyFont="1" applyBorder="1" applyAlignment="1">
      <alignment horizontal="center"/>
    </xf>
    <xf numFmtId="0" fontId="19" fillId="0" borderId="24" xfId="0" applyFont="1" applyBorder="1"/>
    <xf numFmtId="0" fontId="19" fillId="0" borderId="19" xfId="0" applyFont="1" applyBorder="1" applyAlignment="1">
      <alignment horizontal="left" wrapText="1"/>
    </xf>
    <xf numFmtId="0" fontId="19" fillId="0" borderId="20" xfId="0" applyFont="1" applyBorder="1" applyAlignment="1">
      <alignment horizontal="center" vertical="center"/>
    </xf>
    <xf numFmtId="0" fontId="19" fillId="0" borderId="19" xfId="0" applyFont="1" applyBorder="1" applyAlignment="1">
      <alignment wrapText="1"/>
    </xf>
    <xf numFmtId="0" fontId="19" fillId="0" borderId="18" xfId="0" applyFont="1" applyBorder="1" applyAlignment="1">
      <alignment horizontal="center" vertical="center"/>
    </xf>
    <xf numFmtId="0" fontId="19" fillId="0" borderId="24" xfId="0" applyFont="1" applyBorder="1" applyAlignment="1">
      <alignment vertical="center"/>
    </xf>
    <xf numFmtId="0" fontId="19" fillId="0" borderId="19" xfId="0" applyFont="1" applyBorder="1" applyAlignment="1">
      <alignment horizontal="left" vertical="center" wrapText="1"/>
    </xf>
    <xf numFmtId="0" fontId="19" fillId="0" borderId="17" xfId="0" applyFont="1" applyBorder="1" applyAlignment="1">
      <alignment horizontal="left" vertical="center" wrapText="1"/>
    </xf>
    <xf numFmtId="0" fontId="19" fillId="0" borderId="17" xfId="0" applyFont="1" applyBorder="1" applyAlignment="1">
      <alignment horizontal="left" wrapText="1"/>
    </xf>
    <xf numFmtId="0" fontId="19" fillId="0" borderId="17" xfId="0" applyFont="1" applyBorder="1" applyAlignment="1">
      <alignment vertical="center" wrapText="1"/>
    </xf>
    <xf numFmtId="0" fontId="19" fillId="0" borderId="17" xfId="0" applyFont="1" applyBorder="1" applyAlignment="1">
      <alignment horizontal="left" vertical="center"/>
    </xf>
    <xf numFmtId="0" fontId="19" fillId="0" borderId="19" xfId="0" applyFont="1" applyBorder="1"/>
    <xf numFmtId="0" fontId="19" fillId="0" borderId="20" xfId="0" applyFont="1" applyBorder="1" applyAlignment="1">
      <alignment horizontal="center"/>
    </xf>
    <xf numFmtId="0" fontId="19" fillId="0" borderId="19" xfId="0" applyFont="1" applyBorder="1" applyAlignment="1">
      <alignment horizontal="left"/>
    </xf>
    <xf numFmtId="0" fontId="19" fillId="0" borderId="19" xfId="0" applyFont="1" applyBorder="1" applyAlignment="1">
      <alignment vertical="center" wrapText="1"/>
    </xf>
    <xf numFmtId="0" fontId="19" fillId="0" borderId="13" xfId="0" applyFont="1" applyBorder="1" applyAlignment="1">
      <alignment horizontal="center"/>
    </xf>
    <xf numFmtId="0" fontId="19" fillId="0" borderId="0" xfId="0" applyFont="1"/>
    <xf numFmtId="0" fontId="19" fillId="0" borderId="17" xfId="0" applyFont="1" applyBorder="1" applyAlignment="1">
      <alignment wrapText="1"/>
    </xf>
    <xf numFmtId="0" fontId="19" fillId="0" borderId="14" xfId="0" applyFont="1" applyBorder="1" applyAlignment="1">
      <alignment horizontal="center"/>
    </xf>
    <xf numFmtId="0" fontId="18" fillId="0" borderId="18" xfId="0" applyFont="1" applyBorder="1"/>
    <xf numFmtId="0" fontId="19" fillId="0" borderId="18" xfId="0" applyFont="1" applyBorder="1"/>
    <xf numFmtId="0" fontId="18" fillId="0" borderId="20" xfId="0" applyFont="1" applyBorder="1" applyAlignment="1">
      <alignment horizontal="center"/>
    </xf>
    <xf numFmtId="0" fontId="18" fillId="0" borderId="19" xfId="0" applyFont="1" applyBorder="1" applyAlignment="1">
      <alignment horizontal="left"/>
    </xf>
    <xf numFmtId="0" fontId="18" fillId="0" borderId="0" xfId="0" applyFont="1" applyAlignment="1">
      <alignment horizontal="center"/>
    </xf>
    <xf numFmtId="0" fontId="18" fillId="0" borderId="0" xfId="0" applyFont="1" applyAlignment="1">
      <alignment horizontal="left"/>
    </xf>
    <xf numFmtId="0" fontId="18" fillId="0" borderId="0" xfId="0" applyFont="1"/>
    <xf numFmtId="0" fontId="0" fillId="0" borderId="14" xfId="0" applyBorder="1"/>
    <xf numFmtId="0" fontId="0" fillId="0" borderId="23" xfId="0" applyBorder="1"/>
    <xf numFmtId="0" fontId="16" fillId="0" borderId="20" xfId="0" applyFont="1" applyBorder="1"/>
    <xf numFmtId="3" fontId="16" fillId="0" borderId="17" xfId="0" applyNumberFormat="1" applyFont="1" applyBorder="1" applyAlignment="1">
      <alignment horizontal="right"/>
    </xf>
    <xf numFmtId="3" fontId="16" fillId="0" borderId="17" xfId="1" applyNumberFormat="1" applyFont="1" applyBorder="1"/>
    <xf numFmtId="3" fontId="16" fillId="0" borderId="15" xfId="0" applyNumberFormat="1" applyFont="1" applyBorder="1" applyAlignment="1">
      <alignment horizontal="right"/>
    </xf>
    <xf numFmtId="3" fontId="0" fillId="0" borderId="13" xfId="1" applyNumberFormat="1" applyFont="1" applyBorder="1"/>
    <xf numFmtId="3" fontId="0" fillId="0" borderId="0" xfId="1" applyNumberFormat="1" applyFont="1" applyBorder="1"/>
    <xf numFmtId="3" fontId="16" fillId="0" borderId="14" xfId="1" applyNumberFormat="1" applyFont="1" applyBorder="1"/>
    <xf numFmtId="3" fontId="1" fillId="0" borderId="13" xfId="1" applyNumberFormat="1" applyFont="1" applyBorder="1"/>
    <xf numFmtId="3" fontId="1" fillId="0" borderId="0" xfId="1" applyNumberFormat="1" applyFont="1" applyBorder="1"/>
    <xf numFmtId="3" fontId="0" fillId="0" borderId="21" xfId="1" applyNumberFormat="1" applyFont="1" applyBorder="1"/>
    <xf numFmtId="3" fontId="0" fillId="0" borderId="22" xfId="1" applyNumberFormat="1" applyFont="1" applyBorder="1"/>
    <xf numFmtId="3" fontId="16" fillId="0" borderId="23" xfId="1" applyNumberFormat="1" applyFont="1" applyBorder="1"/>
    <xf numFmtId="3" fontId="16" fillId="0" borderId="15" xfId="1" applyNumberFormat="1" applyFont="1" applyBorder="1"/>
    <xf numFmtId="3" fontId="16" fillId="0" borderId="14" xfId="0" applyNumberFormat="1" applyFont="1" applyBorder="1"/>
    <xf numFmtId="3" fontId="16" fillId="0" borderId="23" xfId="0" applyNumberFormat="1" applyFont="1" applyBorder="1"/>
    <xf numFmtId="3" fontId="16" fillId="0" borderId="19" xfId="0" applyNumberFormat="1" applyFont="1" applyBorder="1" applyAlignment="1">
      <alignment horizontal="right"/>
    </xf>
    <xf numFmtId="3" fontId="16" fillId="0" borderId="18" xfId="1" applyNumberFormat="1" applyFont="1" applyBorder="1" applyAlignment="1">
      <alignment horizontal="right"/>
    </xf>
    <xf numFmtId="3" fontId="16" fillId="0" borderId="24" xfId="1" applyNumberFormat="1" applyFont="1" applyBorder="1" applyAlignment="1">
      <alignment horizontal="right"/>
    </xf>
    <xf numFmtId="3" fontId="16" fillId="0" borderId="20" xfId="1" applyNumberFormat="1" applyFont="1" applyBorder="1" applyAlignment="1">
      <alignment horizontal="right"/>
    </xf>
    <xf numFmtId="3" fontId="16" fillId="0" borderId="19" xfId="1" applyNumberFormat="1" applyFont="1" applyBorder="1" applyAlignment="1">
      <alignment horizontal="right"/>
    </xf>
    <xf numFmtId="0" fontId="16" fillId="0" borderId="13" xfId="0" applyFont="1" applyBorder="1"/>
    <xf numFmtId="0" fontId="16" fillId="0" borderId="21" xfId="0" applyFont="1" applyBorder="1"/>
    <xf numFmtId="0" fontId="0" fillId="0" borderId="0" xfId="0" applyAlignment="1">
      <alignment horizontal="center"/>
    </xf>
    <xf numFmtId="0" fontId="19" fillId="0" borderId="0" xfId="0" applyFont="1" applyAlignment="1">
      <alignment horizontal="left" vertical="top" indent="1"/>
    </xf>
    <xf numFmtId="0" fontId="18" fillId="0" borderId="0" xfId="0" applyFont="1" applyAlignment="1">
      <alignment horizontal="left" vertical="center" indent="1"/>
    </xf>
    <xf numFmtId="0" fontId="19" fillId="0" borderId="0" xfId="0" applyFont="1" applyAlignment="1">
      <alignment horizontal="left" vertical="center" indent="1"/>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21" xfId="0" applyFont="1" applyBorder="1" applyAlignment="1">
      <alignment horizontal="left"/>
    </xf>
    <xf numFmtId="0" fontId="19" fillId="0" borderId="22" xfId="0" applyFont="1" applyBorder="1" applyAlignment="1">
      <alignment horizontal="left"/>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21" xfId="0" applyFont="1" applyBorder="1" applyAlignment="1">
      <alignment horizontal="center" vertical="center"/>
    </xf>
    <xf numFmtId="0" fontId="19" fillId="0" borderId="11" xfId="0" applyFont="1" applyBorder="1" applyAlignment="1">
      <alignment horizontal="left" vertical="center"/>
    </xf>
    <xf numFmtId="0" fontId="19" fillId="0" borderId="14" xfId="0" applyFont="1" applyBorder="1" applyAlignment="1">
      <alignment horizontal="left" vertical="center"/>
    </xf>
    <xf numFmtId="0" fontId="19" fillId="0" borderId="23" xfId="0" applyFont="1" applyBorder="1" applyAlignment="1">
      <alignment horizontal="left"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1"/>
  <sheetViews>
    <sheetView zoomScale="90" zoomScaleNormal="90" workbookViewId="0">
      <selection activeCell="C41" sqref="C41"/>
    </sheetView>
  </sheetViews>
  <sheetFormatPr defaultRowHeight="14.5" x14ac:dyDescent="0.35"/>
  <cols>
    <col min="1" max="1" width="15" customWidth="1"/>
    <col min="2" max="2" width="4.1796875" customWidth="1"/>
    <col min="3" max="3" width="44.1796875" customWidth="1"/>
    <col min="4" max="4" width="66.26953125" customWidth="1"/>
    <col min="5" max="5" width="10.54296875" customWidth="1"/>
    <col min="6" max="6" width="81.26953125" customWidth="1"/>
    <col min="7" max="7" width="17.81640625" style="82" customWidth="1"/>
    <col min="8" max="8" width="23.7265625" customWidth="1"/>
  </cols>
  <sheetData>
    <row r="2" spans="1:7" x14ac:dyDescent="0.35">
      <c r="B2" s="97" t="s">
        <v>108</v>
      </c>
      <c r="C2" s="98"/>
      <c r="D2" s="101" t="s">
        <v>68</v>
      </c>
      <c r="E2" s="86" t="s">
        <v>69</v>
      </c>
      <c r="F2" s="86" t="s">
        <v>70</v>
      </c>
    </row>
    <row r="3" spans="1:7" x14ac:dyDescent="0.35">
      <c r="B3" s="99"/>
      <c r="C3" s="100"/>
      <c r="D3" s="102"/>
      <c r="E3" s="87"/>
      <c r="F3" s="87"/>
    </row>
    <row r="4" spans="1:7" ht="15.5" x14ac:dyDescent="0.35">
      <c r="B4" s="8"/>
      <c r="C4" s="10"/>
      <c r="D4" s="9"/>
      <c r="E4" s="11"/>
      <c r="F4" s="9"/>
    </row>
    <row r="5" spans="1:7" ht="15.5" x14ac:dyDescent="0.35">
      <c r="B5" s="88" t="s">
        <v>71</v>
      </c>
      <c r="C5" s="89"/>
      <c r="D5" s="14"/>
      <c r="E5" s="15">
        <v>10</v>
      </c>
      <c r="F5" s="16" t="s">
        <v>99</v>
      </c>
    </row>
    <row r="6" spans="1:7" ht="15.5" x14ac:dyDescent="0.35">
      <c r="A6" s="1"/>
      <c r="B6" s="17" t="s">
        <v>109</v>
      </c>
      <c r="C6" s="18"/>
      <c r="D6" s="19"/>
      <c r="E6" s="20">
        <v>10</v>
      </c>
      <c r="F6" s="21" t="s">
        <v>109</v>
      </c>
    </row>
    <row r="7" spans="1:7" ht="15.5" x14ac:dyDescent="0.35">
      <c r="B7" s="12"/>
      <c r="C7" s="13"/>
      <c r="D7" s="14"/>
      <c r="E7" s="22"/>
      <c r="F7" s="23"/>
    </row>
    <row r="8" spans="1:7" ht="15.5" x14ac:dyDescent="0.35">
      <c r="B8" s="24" t="s">
        <v>72</v>
      </c>
      <c r="C8" s="25"/>
      <c r="D8" s="19"/>
      <c r="E8" s="26"/>
      <c r="F8" s="27"/>
    </row>
    <row r="9" spans="1:7" ht="31" x14ac:dyDescent="0.35">
      <c r="B9" s="28">
        <f>1</f>
        <v>1</v>
      </c>
      <c r="C9" s="29" t="s">
        <v>73</v>
      </c>
      <c r="D9" s="16" t="s">
        <v>110</v>
      </c>
      <c r="E9" s="30">
        <v>10</v>
      </c>
      <c r="F9" s="16" t="s">
        <v>151</v>
      </c>
    </row>
    <row r="10" spans="1:7" ht="31" x14ac:dyDescent="0.35">
      <c r="B10" s="31">
        <f>B9+1</f>
        <v>2</v>
      </c>
      <c r="C10" s="32" t="s">
        <v>74</v>
      </c>
      <c r="D10" s="33" t="s">
        <v>152</v>
      </c>
      <c r="E10" s="34">
        <v>10</v>
      </c>
      <c r="F10" s="33" t="s">
        <v>153</v>
      </c>
    </row>
    <row r="11" spans="1:7" ht="46.5" x14ac:dyDescent="0.35">
      <c r="B11" s="31">
        <f t="shared" ref="B11:B12" si="0">B10+1</f>
        <v>3</v>
      </c>
      <c r="C11" s="32" t="s">
        <v>75</v>
      </c>
      <c r="D11" s="35" t="s">
        <v>154</v>
      </c>
      <c r="E11" s="34">
        <v>10</v>
      </c>
      <c r="F11" s="33" t="s">
        <v>155</v>
      </c>
    </row>
    <row r="12" spans="1:7" ht="62" x14ac:dyDescent="0.35">
      <c r="B12" s="36">
        <f t="shared" si="0"/>
        <v>4</v>
      </c>
      <c r="C12" s="37" t="s">
        <v>76</v>
      </c>
      <c r="D12" s="38" t="s">
        <v>77</v>
      </c>
      <c r="E12" s="34">
        <v>15</v>
      </c>
      <c r="F12" s="33" t="s">
        <v>118</v>
      </c>
    </row>
    <row r="13" spans="1:7" ht="62" x14ac:dyDescent="0.35">
      <c r="B13" s="91">
        <v>5</v>
      </c>
      <c r="C13" s="94" t="s">
        <v>78</v>
      </c>
      <c r="D13" s="39" t="s">
        <v>156</v>
      </c>
      <c r="E13" s="90">
        <v>10</v>
      </c>
      <c r="F13" s="40" t="s">
        <v>157</v>
      </c>
      <c r="G13"/>
    </row>
    <row r="14" spans="1:7" ht="77.5" x14ac:dyDescent="0.35">
      <c r="B14" s="92"/>
      <c r="C14" s="95"/>
      <c r="D14" s="41" t="s">
        <v>158</v>
      </c>
      <c r="E14" s="90"/>
      <c r="F14" s="40" t="s">
        <v>103</v>
      </c>
      <c r="G14"/>
    </row>
    <row r="15" spans="1:7" ht="46.5" x14ac:dyDescent="0.35">
      <c r="B15" s="93"/>
      <c r="C15" s="96"/>
      <c r="D15" s="42" t="s">
        <v>79</v>
      </c>
      <c r="E15" s="90"/>
      <c r="F15" s="40" t="s">
        <v>111</v>
      </c>
      <c r="G15"/>
    </row>
    <row r="16" spans="1:7" ht="31" x14ac:dyDescent="0.35">
      <c r="B16" s="36">
        <v>6</v>
      </c>
      <c r="C16" s="37" t="s">
        <v>80</v>
      </c>
      <c r="D16" s="38" t="s">
        <v>106</v>
      </c>
      <c r="E16" s="34">
        <v>10</v>
      </c>
      <c r="F16" s="38" t="s">
        <v>112</v>
      </c>
      <c r="G16"/>
    </row>
    <row r="17" spans="2:7" ht="15.5" x14ac:dyDescent="0.35">
      <c r="B17" s="31">
        <v>7</v>
      </c>
      <c r="C17" s="32" t="s">
        <v>81</v>
      </c>
      <c r="D17" s="43" t="s">
        <v>113</v>
      </c>
      <c r="E17" s="44"/>
      <c r="F17" s="45" t="s">
        <v>100</v>
      </c>
      <c r="G17"/>
    </row>
    <row r="18" spans="2:7" ht="45" customHeight="1" x14ac:dyDescent="0.35">
      <c r="B18" s="36">
        <v>8</v>
      </c>
      <c r="C18" s="37" t="s">
        <v>82</v>
      </c>
      <c r="D18" s="46" t="s">
        <v>159</v>
      </c>
      <c r="E18" s="34">
        <v>5</v>
      </c>
      <c r="F18" s="33" t="s">
        <v>101</v>
      </c>
      <c r="G18"/>
    </row>
    <row r="19" spans="2:7" ht="31" x14ac:dyDescent="0.35">
      <c r="B19" s="47">
        <v>9</v>
      </c>
      <c r="C19" s="48" t="s">
        <v>83</v>
      </c>
      <c r="D19" s="49" t="s">
        <v>160</v>
      </c>
      <c r="E19" s="50">
        <v>10</v>
      </c>
      <c r="F19" s="42" t="s">
        <v>107</v>
      </c>
      <c r="G19"/>
    </row>
    <row r="20" spans="2:7" ht="15.5" x14ac:dyDescent="0.35">
      <c r="B20" s="51" t="s">
        <v>84</v>
      </c>
      <c r="C20" s="52"/>
      <c r="D20" s="43"/>
      <c r="E20" s="53">
        <f>SUM(E4:E19)</f>
        <v>100</v>
      </c>
      <c r="F20" s="54"/>
    </row>
    <row r="21" spans="2:7" ht="15.5" x14ac:dyDescent="0.35">
      <c r="B21" s="48" t="s">
        <v>114</v>
      </c>
      <c r="C21" s="48"/>
      <c r="D21" s="48"/>
      <c r="E21" s="55"/>
      <c r="F21" s="56"/>
    </row>
    <row r="22" spans="2:7" ht="15.5" x14ac:dyDescent="0.35">
      <c r="B22" s="48" t="s">
        <v>115</v>
      </c>
      <c r="C22" s="48"/>
      <c r="D22" s="48"/>
      <c r="E22" s="55"/>
      <c r="F22" s="56"/>
    </row>
    <row r="23" spans="2:7" ht="15.5" x14ac:dyDescent="0.35">
      <c r="B23" s="48"/>
      <c r="C23" s="48"/>
      <c r="D23" s="48"/>
      <c r="E23" s="55"/>
      <c r="F23" s="56"/>
    </row>
    <row r="24" spans="2:7" ht="15.5" x14ac:dyDescent="0.35">
      <c r="B24" s="48"/>
      <c r="C24" s="48"/>
      <c r="D24" s="48"/>
      <c r="E24" s="48"/>
      <c r="F24" s="48"/>
    </row>
    <row r="25" spans="2:7" ht="15.5" x14ac:dyDescent="0.35">
      <c r="B25" s="57" t="s">
        <v>102</v>
      </c>
      <c r="C25" s="48"/>
      <c r="D25" s="48"/>
      <c r="E25" s="48"/>
      <c r="F25" s="48"/>
    </row>
    <row r="26" spans="2:7" ht="15.5" x14ac:dyDescent="0.35">
      <c r="B26" s="83" t="s">
        <v>85</v>
      </c>
      <c r="C26" s="48"/>
      <c r="D26" s="48"/>
      <c r="E26" s="48"/>
      <c r="F26" s="48"/>
    </row>
    <row r="27" spans="2:7" ht="15.5" x14ac:dyDescent="0.35">
      <c r="B27" s="83" t="s">
        <v>86</v>
      </c>
      <c r="C27" s="48"/>
      <c r="D27" s="48"/>
      <c r="E27" s="48"/>
      <c r="F27" s="48"/>
    </row>
    <row r="28" spans="2:7" ht="15.5" x14ac:dyDescent="0.35">
      <c r="B28" s="48"/>
      <c r="C28" s="48"/>
      <c r="D28" s="48"/>
      <c r="E28" s="48"/>
      <c r="F28" s="48"/>
    </row>
    <row r="29" spans="2:7" ht="15.5" x14ac:dyDescent="0.35">
      <c r="B29" s="84" t="s">
        <v>87</v>
      </c>
      <c r="C29" s="48"/>
      <c r="D29" s="48"/>
      <c r="E29" s="48"/>
      <c r="F29" s="48"/>
    </row>
    <row r="30" spans="2:7" ht="15.5" x14ac:dyDescent="0.35">
      <c r="B30" s="85" t="s">
        <v>88</v>
      </c>
      <c r="C30" s="48"/>
      <c r="D30" s="48"/>
      <c r="E30" s="48"/>
      <c r="F30" s="48"/>
    </row>
    <row r="31" spans="2:7" ht="15.5" x14ac:dyDescent="0.35">
      <c r="B31" s="48"/>
      <c r="C31" s="48" t="s">
        <v>89</v>
      </c>
      <c r="D31" s="48"/>
      <c r="E31" s="48"/>
      <c r="F31" s="48"/>
    </row>
    <row r="32" spans="2:7" ht="15.5" x14ac:dyDescent="0.35">
      <c r="B32" s="48"/>
      <c r="C32" s="48" t="s">
        <v>90</v>
      </c>
      <c r="D32" s="48"/>
      <c r="E32" s="48"/>
      <c r="F32" s="48"/>
    </row>
    <row r="33" spans="2:6" ht="15.5" x14ac:dyDescent="0.35">
      <c r="B33" s="48"/>
      <c r="C33" s="48" t="s">
        <v>91</v>
      </c>
      <c r="D33" s="48"/>
      <c r="E33" s="48"/>
      <c r="F33" s="48"/>
    </row>
    <row r="34" spans="2:6" ht="15.5" x14ac:dyDescent="0.35">
      <c r="B34" s="48"/>
      <c r="C34" s="48" t="s">
        <v>92</v>
      </c>
      <c r="D34" s="48"/>
      <c r="E34" s="48"/>
      <c r="F34" s="48"/>
    </row>
    <row r="35" spans="2:6" ht="15.5" x14ac:dyDescent="0.35">
      <c r="B35" s="48"/>
      <c r="C35" s="48" t="s">
        <v>164</v>
      </c>
      <c r="D35" s="48"/>
      <c r="E35" s="48"/>
      <c r="F35" s="48"/>
    </row>
    <row r="36" spans="2:6" ht="15.5" x14ac:dyDescent="0.35">
      <c r="B36" s="85" t="s">
        <v>93</v>
      </c>
      <c r="C36" s="48"/>
      <c r="D36" s="48"/>
      <c r="E36" s="48"/>
      <c r="F36" s="48"/>
    </row>
    <row r="37" spans="2:6" ht="15.5" x14ac:dyDescent="0.35">
      <c r="B37" s="48"/>
      <c r="C37" s="48" t="s">
        <v>94</v>
      </c>
      <c r="D37" s="48"/>
      <c r="E37" s="48"/>
      <c r="F37" s="48"/>
    </row>
    <row r="38" spans="2:6" ht="15.5" x14ac:dyDescent="0.35">
      <c r="B38" s="48"/>
      <c r="C38" s="48" t="s">
        <v>95</v>
      </c>
      <c r="D38" s="48"/>
      <c r="E38" s="48"/>
      <c r="F38" s="48"/>
    </row>
    <row r="39" spans="2:6" ht="15.5" x14ac:dyDescent="0.35">
      <c r="B39" s="48"/>
      <c r="C39" s="48" t="s">
        <v>96</v>
      </c>
      <c r="D39" s="48"/>
      <c r="E39" s="48"/>
      <c r="F39" s="48"/>
    </row>
    <row r="40" spans="2:6" ht="15.5" x14ac:dyDescent="0.35">
      <c r="B40" s="48"/>
      <c r="C40" s="48" t="s">
        <v>97</v>
      </c>
      <c r="D40" s="48"/>
      <c r="E40" s="48"/>
      <c r="F40" s="48"/>
    </row>
    <row r="41" spans="2:6" ht="15.5" x14ac:dyDescent="0.35">
      <c r="B41" s="48"/>
      <c r="C41" s="48" t="s">
        <v>164</v>
      </c>
      <c r="D41" s="48"/>
      <c r="E41" s="48"/>
      <c r="F41" s="85"/>
    </row>
    <row r="42" spans="2:6" ht="15.5" x14ac:dyDescent="0.35">
      <c r="B42" s="48"/>
      <c r="C42" s="48"/>
      <c r="D42" s="48"/>
      <c r="E42" s="48"/>
      <c r="F42" s="85"/>
    </row>
    <row r="43" spans="2:6" ht="15.5" x14ac:dyDescent="0.35">
      <c r="B43" s="84" t="s">
        <v>98</v>
      </c>
      <c r="C43" s="48"/>
      <c r="D43" s="48"/>
      <c r="E43" s="48"/>
      <c r="F43" s="85"/>
    </row>
    <row r="44" spans="2:6" ht="15.5" x14ac:dyDescent="0.35">
      <c r="B44" s="85" t="s">
        <v>104</v>
      </c>
      <c r="C44" s="48"/>
      <c r="D44" s="48"/>
      <c r="E44" s="48"/>
      <c r="F44" s="48"/>
    </row>
    <row r="45" spans="2:6" ht="15.5" x14ac:dyDescent="0.35">
      <c r="B45" s="48"/>
      <c r="C45" s="48" t="s">
        <v>116</v>
      </c>
      <c r="D45" s="48"/>
      <c r="E45" s="48"/>
      <c r="F45" s="48"/>
    </row>
    <row r="46" spans="2:6" ht="15.5" x14ac:dyDescent="0.35">
      <c r="B46" s="48"/>
      <c r="C46" s="48" t="s">
        <v>162</v>
      </c>
      <c r="D46" s="48"/>
      <c r="E46" s="48"/>
      <c r="F46" s="48"/>
    </row>
    <row r="47" spans="2:6" ht="15.5" x14ac:dyDescent="0.35">
      <c r="B47" s="48"/>
      <c r="C47" s="48" t="s">
        <v>161</v>
      </c>
      <c r="D47" s="48"/>
      <c r="E47" s="48"/>
      <c r="F47" s="48"/>
    </row>
    <row r="48" spans="2:6" ht="15.5" x14ac:dyDescent="0.35">
      <c r="B48" s="48"/>
      <c r="C48" s="48" t="s">
        <v>163</v>
      </c>
      <c r="D48" s="48"/>
      <c r="F48" s="48"/>
    </row>
    <row r="49" spans="2:6" ht="15.5" x14ac:dyDescent="0.35">
      <c r="B49" s="48"/>
      <c r="C49" s="48" t="s">
        <v>117</v>
      </c>
      <c r="D49" s="48"/>
      <c r="E49" s="48"/>
      <c r="F49" s="48"/>
    </row>
    <row r="50" spans="2:6" ht="15.5" x14ac:dyDescent="0.35">
      <c r="B50" s="48"/>
      <c r="D50" s="48"/>
      <c r="E50" s="48"/>
      <c r="F50" s="48"/>
    </row>
    <row r="51" spans="2:6" ht="15.5" x14ac:dyDescent="0.35">
      <c r="B51" s="48"/>
      <c r="C51" s="48"/>
      <c r="D51" s="48"/>
      <c r="E51" s="48"/>
      <c r="F51" s="48"/>
    </row>
  </sheetData>
  <mergeCells count="8">
    <mergeCell ref="F2:F3"/>
    <mergeCell ref="B5:C5"/>
    <mergeCell ref="E13:E15"/>
    <mergeCell ref="B13:B15"/>
    <mergeCell ref="C13:C15"/>
    <mergeCell ref="B2:C3"/>
    <mergeCell ref="D2:D3"/>
    <mergeCell ref="E2:E3"/>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I63"/>
  <sheetViews>
    <sheetView tabSelected="1" workbookViewId="0">
      <pane xSplit="3" ySplit="4" topLeftCell="AA5" activePane="bottomRight" state="frozen"/>
      <selection pane="topRight" activeCell="D1" sqref="D1"/>
      <selection pane="bottomLeft" activeCell="A5" sqref="A5"/>
      <selection pane="bottomRight" activeCell="C4" sqref="C4"/>
    </sheetView>
  </sheetViews>
  <sheetFormatPr defaultRowHeight="14.5" x14ac:dyDescent="0.35"/>
  <cols>
    <col min="2" max="2" width="10.453125" style="3" customWidth="1"/>
    <col min="3" max="3" width="19" bestFit="1" customWidth="1"/>
    <col min="4" max="4" width="12.81640625" style="5" bestFit="1" customWidth="1"/>
    <col min="5" max="5" width="10.26953125" style="5" bestFit="1" customWidth="1"/>
    <col min="6" max="6" width="10.453125" style="6" bestFit="1" customWidth="1"/>
    <col min="7" max="7" width="4.1796875" style="6" bestFit="1" customWidth="1"/>
    <col min="8" max="8" width="8.7265625" style="6" bestFit="1" customWidth="1"/>
    <col min="9" max="9" width="11.453125" style="6" bestFit="1" customWidth="1"/>
    <col min="10" max="10" width="28.54296875" style="6" bestFit="1" customWidth="1"/>
    <col min="11" max="11" width="12.7265625" style="6" bestFit="1" customWidth="1"/>
    <col min="12" max="12" width="19.54296875" style="4" bestFit="1" customWidth="1"/>
    <col min="13" max="13" width="15.26953125" style="4" bestFit="1" customWidth="1"/>
    <col min="14" max="14" width="12.81640625" style="6" bestFit="1" customWidth="1"/>
    <col min="15" max="15" width="10.26953125" style="6" bestFit="1" customWidth="1"/>
    <col min="16" max="16" width="5.26953125" style="6" bestFit="1" customWidth="1"/>
    <col min="17" max="17" width="10.1796875" style="6" bestFit="1" customWidth="1"/>
    <col min="18" max="18" width="7.54296875" style="6" bestFit="1" customWidth="1"/>
    <col min="19" max="19" width="16.26953125" style="4" bestFit="1" customWidth="1"/>
    <col min="20" max="20" width="25" style="5" bestFit="1" customWidth="1"/>
    <col min="21" max="21" width="19.81640625" style="6" bestFit="1" customWidth="1"/>
    <col min="22" max="22" width="18.26953125" style="6" bestFit="1" customWidth="1"/>
    <col min="23" max="23" width="15.453125" style="6" bestFit="1" customWidth="1"/>
    <col min="24" max="24" width="18.1796875" style="4" bestFit="1" customWidth="1"/>
    <col min="25" max="25" width="19" style="5" bestFit="1" customWidth="1"/>
    <col min="26" max="26" width="14" style="6" bestFit="1" customWidth="1"/>
    <col min="27" max="27" width="14.54296875" style="6" bestFit="1" customWidth="1"/>
    <col min="28" max="28" width="4.26953125" style="6" bestFit="1" customWidth="1"/>
    <col min="29" max="29" width="4.54296875" style="6" bestFit="1" customWidth="1"/>
    <col min="30" max="30" width="16.7265625" style="6" bestFit="1" customWidth="1"/>
    <col min="31" max="31" width="17" style="6" bestFit="1" customWidth="1"/>
    <col min="32" max="32" width="18.7265625" style="7" bestFit="1" customWidth="1"/>
    <col min="33" max="33" width="18.7265625" style="5" bestFit="1" customWidth="1"/>
    <col min="34" max="34" width="13.26953125" style="5" bestFit="1" customWidth="1"/>
  </cols>
  <sheetData>
    <row r="2" spans="2:35" x14ac:dyDescent="0.35">
      <c r="B2" s="3" t="s">
        <v>165</v>
      </c>
      <c r="C2" s="3"/>
      <c r="F2" s="4"/>
      <c r="G2" s="4"/>
      <c r="H2" s="4"/>
    </row>
    <row r="4" spans="2:35" s="3" customFormat="1" x14ac:dyDescent="0.35">
      <c r="B4" s="2" t="s">
        <v>145</v>
      </c>
      <c r="C4" s="60" t="s">
        <v>146</v>
      </c>
      <c r="D4" s="75" t="s">
        <v>141</v>
      </c>
      <c r="E4" s="75" t="s">
        <v>142</v>
      </c>
      <c r="F4" s="76" t="s">
        <v>130</v>
      </c>
      <c r="G4" s="77" t="s">
        <v>119</v>
      </c>
      <c r="H4" s="77" t="s">
        <v>120</v>
      </c>
      <c r="I4" s="77" t="s">
        <v>121</v>
      </c>
      <c r="J4" s="77" t="s">
        <v>122</v>
      </c>
      <c r="K4" s="77" t="s">
        <v>123</v>
      </c>
      <c r="L4" s="78" t="s">
        <v>124</v>
      </c>
      <c r="M4" s="79" t="s">
        <v>131</v>
      </c>
      <c r="N4" s="76" t="s">
        <v>125</v>
      </c>
      <c r="O4" s="77" t="s">
        <v>126</v>
      </c>
      <c r="P4" s="77" t="s">
        <v>127</v>
      </c>
      <c r="Q4" s="77" t="s">
        <v>128</v>
      </c>
      <c r="R4" s="77" t="s">
        <v>129</v>
      </c>
      <c r="S4" s="78" t="s">
        <v>132</v>
      </c>
      <c r="T4" s="75" t="s">
        <v>133</v>
      </c>
      <c r="U4" s="76" t="s">
        <v>134</v>
      </c>
      <c r="V4" s="77" t="s">
        <v>135</v>
      </c>
      <c r="W4" s="77" t="s">
        <v>136</v>
      </c>
      <c r="X4" s="78" t="s">
        <v>137</v>
      </c>
      <c r="Y4" s="75" t="s">
        <v>147</v>
      </c>
      <c r="Z4" s="76" t="s">
        <v>148</v>
      </c>
      <c r="AA4" s="77" t="s">
        <v>69</v>
      </c>
      <c r="AB4" s="77" t="s">
        <v>138</v>
      </c>
      <c r="AC4" s="77" t="s">
        <v>139</v>
      </c>
      <c r="AD4" s="77" t="s">
        <v>149</v>
      </c>
      <c r="AE4" s="77" t="s">
        <v>150</v>
      </c>
      <c r="AF4" s="78" t="s">
        <v>140</v>
      </c>
      <c r="AG4" s="75" t="s">
        <v>143</v>
      </c>
      <c r="AH4" s="75" t="s">
        <v>144</v>
      </c>
    </row>
    <row r="5" spans="2:35" s="3" customFormat="1" x14ac:dyDescent="0.35">
      <c r="B5" s="80" t="s">
        <v>0</v>
      </c>
      <c r="C5" s="58" t="s">
        <v>1</v>
      </c>
      <c r="D5" s="61">
        <v>0</v>
      </c>
      <c r="E5" s="61">
        <v>0</v>
      </c>
      <c r="F5" s="64">
        <v>100</v>
      </c>
      <c r="G5" s="65">
        <v>100</v>
      </c>
      <c r="H5" s="65">
        <v>30.769230769</v>
      </c>
      <c r="I5" s="65">
        <v>100</v>
      </c>
      <c r="J5" s="65">
        <v>100</v>
      </c>
      <c r="K5" s="65">
        <v>100</v>
      </c>
      <c r="L5" s="66">
        <v>88.461538461999993</v>
      </c>
      <c r="M5" s="62">
        <v>87.179487179000006</v>
      </c>
      <c r="N5" s="64">
        <v>100</v>
      </c>
      <c r="O5" s="65">
        <v>100</v>
      </c>
      <c r="P5" s="65">
        <v>100</v>
      </c>
      <c r="Q5" s="65">
        <v>100</v>
      </c>
      <c r="R5" s="65">
        <v>99.662162162000001</v>
      </c>
      <c r="S5" s="66">
        <v>99.932432432400006</v>
      </c>
      <c r="T5" s="61">
        <v>10</v>
      </c>
      <c r="U5" s="64">
        <v>92.173913042999999</v>
      </c>
      <c r="V5" s="65">
        <v>0.86956521740000003</v>
      </c>
      <c r="W5" s="65">
        <v>67.857142856999999</v>
      </c>
      <c r="X5" s="66">
        <v>53.633540373000002</v>
      </c>
      <c r="Y5" s="61">
        <v>5</v>
      </c>
      <c r="Z5" s="64">
        <v>78.716216216000007</v>
      </c>
      <c r="AA5" s="65">
        <v>100</v>
      </c>
      <c r="AB5" s="65">
        <v>77.027027027000003</v>
      </c>
      <c r="AC5" s="65">
        <v>77.027027027000003</v>
      </c>
      <c r="AD5" s="65">
        <v>100</v>
      </c>
      <c r="AE5" s="65">
        <v>100</v>
      </c>
      <c r="AF5" s="73">
        <v>88.795045044999995</v>
      </c>
      <c r="AG5" s="61">
        <v>0</v>
      </c>
      <c r="AH5" s="61">
        <v>51</v>
      </c>
      <c r="AI5" s="7"/>
    </row>
    <row r="6" spans="2:35" x14ac:dyDescent="0.35">
      <c r="B6" s="80" t="s">
        <v>2</v>
      </c>
      <c r="C6" s="58" t="s">
        <v>3</v>
      </c>
      <c r="D6" s="61">
        <v>0</v>
      </c>
      <c r="E6" s="61">
        <v>0</v>
      </c>
      <c r="F6" s="64">
        <v>100</v>
      </c>
      <c r="G6" s="65">
        <v>100</v>
      </c>
      <c r="H6" s="65">
        <v>70</v>
      </c>
      <c r="I6" s="65">
        <v>100</v>
      </c>
      <c r="J6" s="65">
        <v>100</v>
      </c>
      <c r="K6" s="65">
        <v>100</v>
      </c>
      <c r="L6" s="66">
        <v>95</v>
      </c>
      <c r="M6" s="62">
        <v>100</v>
      </c>
      <c r="N6" s="64">
        <v>100</v>
      </c>
      <c r="O6" s="65">
        <v>100</v>
      </c>
      <c r="P6" s="65">
        <v>100</v>
      </c>
      <c r="Q6" s="65">
        <v>0</v>
      </c>
      <c r="R6" s="65">
        <v>68.663594470000007</v>
      </c>
      <c r="S6" s="66">
        <v>73.732718894000001</v>
      </c>
      <c r="T6" s="61">
        <v>10</v>
      </c>
      <c r="U6" s="64">
        <v>97.368421053000006</v>
      </c>
      <c r="V6" s="65">
        <v>97.368421053000006</v>
      </c>
      <c r="W6" s="65">
        <v>83.333333332999999</v>
      </c>
      <c r="X6" s="66">
        <v>92.690058480000005</v>
      </c>
      <c r="Y6" s="61">
        <v>5</v>
      </c>
      <c r="Z6" s="64">
        <v>89.861751151999997</v>
      </c>
      <c r="AA6" s="65">
        <v>80.184331796999999</v>
      </c>
      <c r="AB6" s="65">
        <v>82.949308755999994</v>
      </c>
      <c r="AC6" s="65">
        <v>82.949308755999994</v>
      </c>
      <c r="AD6" s="65">
        <v>100</v>
      </c>
      <c r="AE6" s="65">
        <v>100</v>
      </c>
      <c r="AF6" s="73">
        <v>89.324116743499999</v>
      </c>
      <c r="AG6" s="61">
        <v>0</v>
      </c>
      <c r="AH6" s="61">
        <v>57</v>
      </c>
    </row>
    <row r="7" spans="2:35" x14ac:dyDescent="0.35">
      <c r="B7" s="80" t="s">
        <v>4</v>
      </c>
      <c r="C7" s="58" t="s">
        <v>1</v>
      </c>
      <c r="D7" s="61">
        <v>0</v>
      </c>
      <c r="E7" s="61">
        <v>0</v>
      </c>
      <c r="F7" s="64">
        <v>100</v>
      </c>
      <c r="G7" s="65">
        <v>100</v>
      </c>
      <c r="H7" s="65">
        <v>70.588235294</v>
      </c>
      <c r="I7" s="65">
        <v>99.019607843000003</v>
      </c>
      <c r="J7" s="65">
        <v>92.156862744999998</v>
      </c>
      <c r="K7" s="65">
        <v>100</v>
      </c>
      <c r="L7" s="66">
        <v>93.627450980000006</v>
      </c>
      <c r="M7" s="62">
        <v>80.392156862999997</v>
      </c>
      <c r="N7" s="64">
        <v>99.341383094999998</v>
      </c>
      <c r="O7" s="65">
        <v>99.470899470999996</v>
      </c>
      <c r="P7" s="65">
        <v>100</v>
      </c>
      <c r="Q7" s="65">
        <v>99.560922063999996</v>
      </c>
      <c r="R7" s="65">
        <v>48.408342480999998</v>
      </c>
      <c r="S7" s="66">
        <v>89.356309422199999</v>
      </c>
      <c r="T7" s="61">
        <v>10</v>
      </c>
      <c r="U7" s="64">
        <v>89.393939394</v>
      </c>
      <c r="V7" s="65">
        <v>28.030303029999999</v>
      </c>
      <c r="W7" s="65">
        <v>83.333333332999999</v>
      </c>
      <c r="X7" s="66">
        <v>66.919191918999999</v>
      </c>
      <c r="Y7" s="61">
        <v>5</v>
      </c>
      <c r="Z7" s="64">
        <v>82.217343577999998</v>
      </c>
      <c r="AA7" s="65">
        <v>99.451152579999999</v>
      </c>
      <c r="AB7" s="65">
        <v>98.463227223000004</v>
      </c>
      <c r="AC7" s="65">
        <v>98.463227223000004</v>
      </c>
      <c r="AD7" s="65">
        <v>100</v>
      </c>
      <c r="AE7" s="65">
        <v>100</v>
      </c>
      <c r="AF7" s="73">
        <v>96.432491767333318</v>
      </c>
      <c r="AG7" s="61">
        <v>0</v>
      </c>
      <c r="AH7" s="61">
        <v>52</v>
      </c>
    </row>
    <row r="8" spans="2:35" x14ac:dyDescent="0.35">
      <c r="B8" s="80" t="s">
        <v>5</v>
      </c>
      <c r="C8" s="58" t="s">
        <v>6</v>
      </c>
      <c r="D8" s="61">
        <v>0</v>
      </c>
      <c r="E8" s="61">
        <v>10</v>
      </c>
      <c r="F8" s="64">
        <v>100</v>
      </c>
      <c r="G8" s="65">
        <v>100</v>
      </c>
      <c r="H8" s="65">
        <v>93.75</v>
      </c>
      <c r="I8" s="65">
        <v>100</v>
      </c>
      <c r="J8" s="65">
        <v>100</v>
      </c>
      <c r="K8" s="65">
        <v>100</v>
      </c>
      <c r="L8" s="66">
        <v>98.958333332999999</v>
      </c>
      <c r="M8" s="62">
        <v>89.772727273000001</v>
      </c>
      <c r="N8" s="64">
        <v>96.736174070999994</v>
      </c>
      <c r="O8" s="65">
        <v>93.566176471000006</v>
      </c>
      <c r="P8" s="65">
        <v>99.595959596</v>
      </c>
      <c r="Q8" s="65">
        <v>96.766394680999994</v>
      </c>
      <c r="R8" s="65">
        <v>76.609247507000006</v>
      </c>
      <c r="S8" s="66">
        <v>92.654790465200008</v>
      </c>
      <c r="T8" s="61">
        <v>10</v>
      </c>
      <c r="U8" s="64">
        <v>93.545994065000002</v>
      </c>
      <c r="V8" s="65">
        <v>93.471810089000002</v>
      </c>
      <c r="W8" s="65">
        <v>96.218487394999997</v>
      </c>
      <c r="X8" s="66">
        <v>94.412097183</v>
      </c>
      <c r="Y8" s="61">
        <v>5</v>
      </c>
      <c r="Z8" s="64">
        <v>47.385917196000001</v>
      </c>
      <c r="AA8" s="65">
        <v>88.153520701000005</v>
      </c>
      <c r="AB8" s="65">
        <v>89.422786340000002</v>
      </c>
      <c r="AC8" s="65">
        <v>89.422786340000002</v>
      </c>
      <c r="AD8" s="65">
        <v>99.925816024</v>
      </c>
      <c r="AE8" s="65">
        <v>99.925816024</v>
      </c>
      <c r="AF8" s="73">
        <v>85.706107104166662</v>
      </c>
      <c r="AG8" s="61">
        <v>0</v>
      </c>
      <c r="AH8" s="61">
        <v>67</v>
      </c>
    </row>
    <row r="9" spans="2:35" x14ac:dyDescent="0.35">
      <c r="B9" s="80" t="s">
        <v>7</v>
      </c>
      <c r="C9" s="58" t="s">
        <v>8</v>
      </c>
      <c r="D9" s="61">
        <v>0</v>
      </c>
      <c r="E9" s="61">
        <v>0</v>
      </c>
      <c r="F9" s="64">
        <v>100</v>
      </c>
      <c r="G9" s="65">
        <v>100</v>
      </c>
      <c r="H9" s="65">
        <v>100</v>
      </c>
      <c r="I9" s="65">
        <v>100</v>
      </c>
      <c r="J9" s="65">
        <v>100</v>
      </c>
      <c r="K9" s="65">
        <v>100</v>
      </c>
      <c r="L9" s="66">
        <v>100</v>
      </c>
      <c r="M9" s="62">
        <v>100</v>
      </c>
      <c r="N9" s="64">
        <v>99.455782313</v>
      </c>
      <c r="O9" s="65">
        <v>99.526066350999997</v>
      </c>
      <c r="P9" s="65">
        <v>99.658703071999994</v>
      </c>
      <c r="Q9" s="65">
        <v>99.455782313</v>
      </c>
      <c r="R9" s="65">
        <v>83.945578230999999</v>
      </c>
      <c r="S9" s="66">
        <v>96.408382455999998</v>
      </c>
      <c r="T9" s="61">
        <v>10</v>
      </c>
      <c r="U9" s="64">
        <v>0</v>
      </c>
      <c r="V9" s="65">
        <v>0</v>
      </c>
      <c r="W9" s="65">
        <v>18.965517241000001</v>
      </c>
      <c r="X9" s="66">
        <v>6.3218390805000002</v>
      </c>
      <c r="Y9" s="61">
        <v>5</v>
      </c>
      <c r="Z9" s="64">
        <v>92.925170068</v>
      </c>
      <c r="AA9" s="65">
        <v>49.387755102</v>
      </c>
      <c r="AB9" s="65">
        <v>48.571428570999998</v>
      </c>
      <c r="AC9" s="65">
        <v>48.571428570999998</v>
      </c>
      <c r="AD9" s="65">
        <v>99.636363635999999</v>
      </c>
      <c r="AE9" s="65">
        <v>99.636363635999999</v>
      </c>
      <c r="AF9" s="73">
        <v>73.121418264000013</v>
      </c>
      <c r="AG9" s="61">
        <v>0</v>
      </c>
      <c r="AH9" s="61">
        <v>49</v>
      </c>
    </row>
    <row r="10" spans="2:35" x14ac:dyDescent="0.35">
      <c r="B10" s="80" t="s">
        <v>9</v>
      </c>
      <c r="C10" s="58" t="s">
        <v>10</v>
      </c>
      <c r="D10" s="61">
        <v>0</v>
      </c>
      <c r="E10" s="61">
        <v>0</v>
      </c>
      <c r="F10" s="64">
        <v>100</v>
      </c>
      <c r="G10" s="65">
        <v>100</v>
      </c>
      <c r="H10" s="65">
        <v>88.461538461999993</v>
      </c>
      <c r="I10" s="65">
        <v>100</v>
      </c>
      <c r="J10" s="65">
        <v>100</v>
      </c>
      <c r="K10" s="65">
        <v>100</v>
      </c>
      <c r="L10" s="66">
        <v>98.076923077000004</v>
      </c>
      <c r="M10" s="62">
        <v>100</v>
      </c>
      <c r="N10" s="64">
        <v>99.908424908000001</v>
      </c>
      <c r="O10" s="65">
        <v>99.826388889</v>
      </c>
      <c r="P10" s="65">
        <v>100</v>
      </c>
      <c r="Q10" s="65">
        <v>1.0073260073000001</v>
      </c>
      <c r="R10" s="65">
        <v>83.333333332999999</v>
      </c>
      <c r="S10" s="66">
        <v>76.815094627459999</v>
      </c>
      <c r="T10" s="61">
        <v>10</v>
      </c>
      <c r="U10" s="64">
        <v>94.575471698000001</v>
      </c>
      <c r="V10" s="65">
        <v>94.575471698000001</v>
      </c>
      <c r="W10" s="65">
        <v>12.871287129000001</v>
      </c>
      <c r="X10" s="66">
        <v>67.340743508000003</v>
      </c>
      <c r="Y10" s="61">
        <v>5</v>
      </c>
      <c r="Z10" s="64">
        <v>89.560439560000006</v>
      </c>
      <c r="AA10" s="65">
        <v>39.560439559999999</v>
      </c>
      <c r="AB10" s="65">
        <v>64.926739927</v>
      </c>
      <c r="AC10" s="65">
        <v>64.926739927</v>
      </c>
      <c r="AD10" s="65">
        <v>98.584905660000004</v>
      </c>
      <c r="AE10" s="65">
        <v>98.584905660000004</v>
      </c>
      <c r="AF10" s="73">
        <v>76.024028382333341</v>
      </c>
      <c r="AG10" s="61">
        <v>0</v>
      </c>
      <c r="AH10" s="61">
        <v>53</v>
      </c>
    </row>
    <row r="11" spans="2:35" x14ac:dyDescent="0.35">
      <c r="B11" s="80" t="s">
        <v>11</v>
      </c>
      <c r="C11" s="58" t="s">
        <v>12</v>
      </c>
      <c r="D11" s="61">
        <v>0</v>
      </c>
      <c r="E11" s="61">
        <v>0</v>
      </c>
      <c r="F11" s="64">
        <v>100</v>
      </c>
      <c r="G11" s="65">
        <v>100</v>
      </c>
      <c r="H11" s="65">
        <v>90.445859873000003</v>
      </c>
      <c r="I11" s="65">
        <v>100</v>
      </c>
      <c r="J11" s="65">
        <v>98.72611465</v>
      </c>
      <c r="K11" s="65">
        <v>99.363057325</v>
      </c>
      <c r="L11" s="66">
        <v>98.089171974999999</v>
      </c>
      <c r="M11" s="62">
        <v>94.267515923999994</v>
      </c>
      <c r="N11" s="64">
        <v>99.665998664</v>
      </c>
      <c r="O11" s="65">
        <v>99.574920297999995</v>
      </c>
      <c r="P11" s="65">
        <v>100</v>
      </c>
      <c r="Q11" s="65">
        <v>99.599198396999995</v>
      </c>
      <c r="R11" s="65">
        <v>66.132264528999997</v>
      </c>
      <c r="S11" s="66">
        <v>92.994476377600009</v>
      </c>
      <c r="T11" s="61">
        <v>10</v>
      </c>
      <c r="U11" s="64">
        <v>92.857142856999999</v>
      </c>
      <c r="V11" s="65">
        <v>0</v>
      </c>
      <c r="W11" s="65">
        <v>100</v>
      </c>
      <c r="X11" s="66">
        <v>64.285714286000001</v>
      </c>
      <c r="Y11" s="61">
        <v>5</v>
      </c>
      <c r="Z11" s="64">
        <v>92.852371409</v>
      </c>
      <c r="AA11" s="65">
        <v>96.325985304</v>
      </c>
      <c r="AB11" s="65">
        <v>96.459585837999995</v>
      </c>
      <c r="AC11" s="65">
        <v>96.392785571000005</v>
      </c>
      <c r="AD11" s="65">
        <v>100</v>
      </c>
      <c r="AE11" s="65">
        <v>100</v>
      </c>
      <c r="AF11" s="73">
        <v>97.005121353666667</v>
      </c>
      <c r="AG11" s="61">
        <v>0</v>
      </c>
      <c r="AH11" s="61">
        <v>56</v>
      </c>
    </row>
    <row r="12" spans="2:35" x14ac:dyDescent="0.35">
      <c r="B12" s="80" t="s">
        <v>13</v>
      </c>
      <c r="C12" s="58" t="s">
        <v>14</v>
      </c>
      <c r="D12" s="61">
        <v>0</v>
      </c>
      <c r="E12" s="61">
        <v>10</v>
      </c>
      <c r="F12" s="64">
        <v>100</v>
      </c>
      <c r="G12" s="65">
        <v>100</v>
      </c>
      <c r="H12" s="65">
        <v>84.666666667000001</v>
      </c>
      <c r="I12" s="65">
        <v>98.666666667000001</v>
      </c>
      <c r="J12" s="65">
        <v>99.333333332999999</v>
      </c>
      <c r="K12" s="65">
        <v>98.666666667000001</v>
      </c>
      <c r="L12" s="66">
        <v>96.888888889</v>
      </c>
      <c r="M12" s="62">
        <v>100</v>
      </c>
      <c r="N12" s="64">
        <v>95.027624309000004</v>
      </c>
      <c r="O12" s="65">
        <v>96.013018713999998</v>
      </c>
      <c r="P12" s="65">
        <v>98.663697104999997</v>
      </c>
      <c r="Q12" s="65">
        <v>92.756292204000005</v>
      </c>
      <c r="R12" s="65">
        <v>38.735420503</v>
      </c>
      <c r="S12" s="66">
        <v>84.239210567000015</v>
      </c>
      <c r="T12" s="61">
        <v>10</v>
      </c>
      <c r="U12" s="64">
        <v>92.676056337999995</v>
      </c>
      <c r="V12" s="65">
        <v>90.422535210999996</v>
      </c>
      <c r="W12" s="65">
        <v>82.568807339000003</v>
      </c>
      <c r="X12" s="66">
        <v>88.555799629999996</v>
      </c>
      <c r="Y12" s="61">
        <v>10</v>
      </c>
      <c r="Z12" s="64">
        <v>65.070595456999996</v>
      </c>
      <c r="AA12" s="65">
        <v>5.1565377532000003</v>
      </c>
      <c r="AB12" s="65">
        <v>4.9109883364</v>
      </c>
      <c r="AC12" s="65">
        <v>4.9109883364</v>
      </c>
      <c r="AD12" s="65">
        <v>1.1267605634</v>
      </c>
      <c r="AE12" s="65">
        <v>1.1267605634</v>
      </c>
      <c r="AF12" s="73">
        <v>13.7171051683</v>
      </c>
      <c r="AG12" s="61">
        <v>0</v>
      </c>
      <c r="AH12" s="61">
        <v>66</v>
      </c>
    </row>
    <row r="13" spans="2:35" x14ac:dyDescent="0.35">
      <c r="B13" s="80" t="s">
        <v>15</v>
      </c>
      <c r="C13" s="58" t="s">
        <v>3</v>
      </c>
      <c r="D13" s="61">
        <v>0</v>
      </c>
      <c r="E13" s="61">
        <v>0</v>
      </c>
      <c r="F13" s="64">
        <v>100</v>
      </c>
      <c r="G13" s="65">
        <v>100</v>
      </c>
      <c r="H13" s="65">
        <v>84.415584416000002</v>
      </c>
      <c r="I13" s="65">
        <v>100</v>
      </c>
      <c r="J13" s="65">
        <v>98.051948052</v>
      </c>
      <c r="K13" s="65">
        <v>100</v>
      </c>
      <c r="L13" s="66">
        <v>97.077922078</v>
      </c>
      <c r="M13" s="62">
        <v>98.051948052</v>
      </c>
      <c r="N13" s="64">
        <v>99.529411765000006</v>
      </c>
      <c r="O13" s="65">
        <v>99.347623486000003</v>
      </c>
      <c r="P13" s="65">
        <v>99.839228296000002</v>
      </c>
      <c r="Q13" s="65">
        <v>5.8823529399999998E-2</v>
      </c>
      <c r="R13" s="65">
        <v>60.117647058999999</v>
      </c>
      <c r="S13" s="66">
        <v>71.778546827079992</v>
      </c>
      <c r="T13" s="61">
        <v>10</v>
      </c>
      <c r="U13" s="64">
        <v>0.37664783429999998</v>
      </c>
      <c r="V13" s="65">
        <v>0.37664783429999998</v>
      </c>
      <c r="W13" s="65">
        <v>0</v>
      </c>
      <c r="X13" s="66">
        <v>0.25109855619999999</v>
      </c>
      <c r="Y13" s="61">
        <v>5</v>
      </c>
      <c r="Z13" s="64">
        <v>91.176470588000001</v>
      </c>
      <c r="AA13" s="65">
        <v>41.117647058999999</v>
      </c>
      <c r="AB13" s="65">
        <v>65</v>
      </c>
      <c r="AC13" s="65">
        <v>65</v>
      </c>
      <c r="AD13" s="65">
        <v>2.2598870056</v>
      </c>
      <c r="AE13" s="65">
        <v>2.2598870056</v>
      </c>
      <c r="AF13" s="73">
        <v>44.468981943033334</v>
      </c>
      <c r="AG13" s="61">
        <v>0</v>
      </c>
      <c r="AH13" s="61">
        <v>44</v>
      </c>
    </row>
    <row r="14" spans="2:35" x14ac:dyDescent="0.35">
      <c r="B14" s="80" t="s">
        <v>16</v>
      </c>
      <c r="C14" s="58" t="s">
        <v>17</v>
      </c>
      <c r="D14" s="61">
        <v>0</v>
      </c>
      <c r="E14" s="61">
        <v>10</v>
      </c>
      <c r="F14" s="64">
        <v>100</v>
      </c>
      <c r="G14" s="65">
        <v>100</v>
      </c>
      <c r="H14" s="65">
        <v>97.777777778000001</v>
      </c>
      <c r="I14" s="65">
        <v>100</v>
      </c>
      <c r="J14" s="65">
        <v>100</v>
      </c>
      <c r="K14" s="65">
        <v>100</v>
      </c>
      <c r="L14" s="66">
        <v>99.629629629999997</v>
      </c>
      <c r="M14" s="62">
        <v>93.333333332999999</v>
      </c>
      <c r="N14" s="64">
        <v>96.06557377</v>
      </c>
      <c r="O14" s="65">
        <v>93.125</v>
      </c>
      <c r="P14" s="65">
        <v>100</v>
      </c>
      <c r="Q14" s="65">
        <v>59.344262295</v>
      </c>
      <c r="R14" s="65">
        <v>74.426229508000006</v>
      </c>
      <c r="S14" s="66">
        <v>84.592213114600014</v>
      </c>
      <c r="T14" s="61">
        <v>10</v>
      </c>
      <c r="U14" s="64">
        <v>85.087719297999996</v>
      </c>
      <c r="V14" s="65">
        <v>85.087719297999996</v>
      </c>
      <c r="W14" s="65">
        <v>0</v>
      </c>
      <c r="X14" s="66">
        <v>56.725146199000001</v>
      </c>
      <c r="Y14" s="61">
        <v>5</v>
      </c>
      <c r="Z14" s="64">
        <v>10.491803279000001</v>
      </c>
      <c r="AA14" s="65">
        <v>40.983606557000002</v>
      </c>
      <c r="AB14" s="65">
        <v>41.967213115</v>
      </c>
      <c r="AC14" s="65">
        <v>41.967213115</v>
      </c>
      <c r="AD14" s="65">
        <v>100</v>
      </c>
      <c r="AE14" s="65">
        <v>100</v>
      </c>
      <c r="AF14" s="73">
        <v>55.90163934433334</v>
      </c>
      <c r="AG14" s="61">
        <v>0</v>
      </c>
      <c r="AH14" s="61">
        <v>62</v>
      </c>
    </row>
    <row r="15" spans="2:35" x14ac:dyDescent="0.35">
      <c r="B15" s="80" t="s">
        <v>18</v>
      </c>
      <c r="C15" s="58" t="s">
        <v>19</v>
      </c>
      <c r="D15" s="61">
        <v>0</v>
      </c>
      <c r="E15" s="61">
        <v>0</v>
      </c>
      <c r="F15" s="64">
        <v>100</v>
      </c>
      <c r="G15" s="65">
        <v>100</v>
      </c>
      <c r="H15" s="65">
        <v>88.775510204</v>
      </c>
      <c r="I15" s="65">
        <v>99.659863946000002</v>
      </c>
      <c r="J15" s="65">
        <v>96.598639456000001</v>
      </c>
      <c r="K15" s="65">
        <v>99.659863946000002</v>
      </c>
      <c r="L15" s="66">
        <v>97.448979592000001</v>
      </c>
      <c r="M15" s="62">
        <v>58.163265306</v>
      </c>
      <c r="N15" s="64">
        <v>93.183009963000003</v>
      </c>
      <c r="O15" s="65">
        <v>85.533869116000005</v>
      </c>
      <c r="P15" s="65">
        <v>99.895506792000006</v>
      </c>
      <c r="Q15" s="65">
        <v>0.57682223389999998</v>
      </c>
      <c r="R15" s="65">
        <v>71.421080231000005</v>
      </c>
      <c r="S15" s="66">
        <v>70.122057667180002</v>
      </c>
      <c r="T15" s="61">
        <v>10</v>
      </c>
      <c r="U15" s="64">
        <v>92.429378530999998</v>
      </c>
      <c r="V15" s="65">
        <v>92.316384181000004</v>
      </c>
      <c r="W15" s="65">
        <v>98.290598290999995</v>
      </c>
      <c r="X15" s="66">
        <v>94.345453667000001</v>
      </c>
      <c r="Y15" s="61">
        <v>5</v>
      </c>
      <c r="Z15" s="64">
        <v>85.422128998000005</v>
      </c>
      <c r="AA15" s="65">
        <v>46.093340325</v>
      </c>
      <c r="AB15" s="65">
        <v>44.939695856999997</v>
      </c>
      <c r="AC15" s="65">
        <v>44.939695856999997</v>
      </c>
      <c r="AD15" s="65">
        <v>96.271186440999998</v>
      </c>
      <c r="AE15" s="65">
        <v>96.271186440999998</v>
      </c>
      <c r="AF15" s="73">
        <v>68.989538986499994</v>
      </c>
      <c r="AG15" s="61">
        <v>0</v>
      </c>
      <c r="AH15" s="61">
        <v>52</v>
      </c>
    </row>
    <row r="16" spans="2:35" x14ac:dyDescent="0.35">
      <c r="B16" s="80" t="s">
        <v>20</v>
      </c>
      <c r="C16" s="58" t="s">
        <v>3</v>
      </c>
      <c r="D16" s="61">
        <v>0</v>
      </c>
      <c r="E16" s="61">
        <v>0</v>
      </c>
      <c r="F16" s="64">
        <v>100</v>
      </c>
      <c r="G16" s="65">
        <v>100</v>
      </c>
      <c r="H16" s="65">
        <v>63.333333332999999</v>
      </c>
      <c r="I16" s="65">
        <v>100</v>
      </c>
      <c r="J16" s="65">
        <v>100</v>
      </c>
      <c r="K16" s="65">
        <v>100</v>
      </c>
      <c r="L16" s="66">
        <v>93.888888889</v>
      </c>
      <c r="M16" s="62">
        <v>93.333333332999999</v>
      </c>
      <c r="N16" s="64">
        <v>99.019607843000003</v>
      </c>
      <c r="O16" s="65">
        <v>99.047619048000001</v>
      </c>
      <c r="P16" s="65">
        <v>98.901098900999997</v>
      </c>
      <c r="Q16" s="65">
        <v>0</v>
      </c>
      <c r="R16" s="65">
        <v>73.039215686000006</v>
      </c>
      <c r="S16" s="66">
        <v>74.001508295600004</v>
      </c>
      <c r="T16" s="61">
        <v>10</v>
      </c>
      <c r="U16" s="64">
        <v>5.5555555555999998</v>
      </c>
      <c r="V16" s="65">
        <v>5.5555555555999998</v>
      </c>
      <c r="W16" s="65">
        <v>0</v>
      </c>
      <c r="X16" s="66">
        <v>3.7037037037</v>
      </c>
      <c r="Y16" s="61">
        <v>5</v>
      </c>
      <c r="Z16" s="64">
        <v>58.333333332999999</v>
      </c>
      <c r="AA16" s="65">
        <v>12.254901961</v>
      </c>
      <c r="AB16" s="65">
        <v>8.8235294117999992</v>
      </c>
      <c r="AC16" s="65">
        <v>8.8235294117999992</v>
      </c>
      <c r="AD16" s="65">
        <v>12.222222221999999</v>
      </c>
      <c r="AE16" s="65">
        <v>12.222222221999999</v>
      </c>
      <c r="AF16" s="73">
        <v>18.779956426933335</v>
      </c>
      <c r="AG16" s="61">
        <v>0</v>
      </c>
      <c r="AH16" s="61">
        <v>43</v>
      </c>
    </row>
    <row r="17" spans="2:34" x14ac:dyDescent="0.35">
      <c r="B17" s="80" t="s">
        <v>21</v>
      </c>
      <c r="C17" s="58" t="s">
        <v>14</v>
      </c>
      <c r="D17" s="61">
        <v>0</v>
      </c>
      <c r="E17" s="61">
        <v>0</v>
      </c>
      <c r="F17" s="64">
        <v>100</v>
      </c>
      <c r="G17" s="65">
        <v>100</v>
      </c>
      <c r="H17" s="65">
        <v>80</v>
      </c>
      <c r="I17" s="65">
        <v>100</v>
      </c>
      <c r="J17" s="65">
        <v>8.5714285714000003</v>
      </c>
      <c r="K17" s="65">
        <v>97.142857143000001</v>
      </c>
      <c r="L17" s="66">
        <v>80.952380951999999</v>
      </c>
      <c r="M17" s="62">
        <v>77.142857143000001</v>
      </c>
      <c r="N17" s="64">
        <v>97.931034483000005</v>
      </c>
      <c r="O17" s="65">
        <v>100</v>
      </c>
      <c r="P17" s="65">
        <v>97.931034483000005</v>
      </c>
      <c r="Q17" s="65">
        <v>97.931034483000005</v>
      </c>
      <c r="R17" s="65">
        <v>96.551724137999997</v>
      </c>
      <c r="S17" s="66">
        <v>98.068965517400017</v>
      </c>
      <c r="T17" s="61">
        <v>10</v>
      </c>
      <c r="U17" s="64">
        <v>93.793103447999997</v>
      </c>
      <c r="V17" s="65">
        <v>93.793103447999997</v>
      </c>
      <c r="W17" s="65">
        <v>100</v>
      </c>
      <c r="X17" s="66">
        <v>95.862068965999995</v>
      </c>
      <c r="Y17" s="61">
        <v>5</v>
      </c>
      <c r="Z17" s="64">
        <v>31.724137931000001</v>
      </c>
      <c r="AA17" s="65">
        <v>100</v>
      </c>
      <c r="AB17" s="65">
        <v>100</v>
      </c>
      <c r="AC17" s="65">
        <v>100</v>
      </c>
      <c r="AD17" s="65">
        <v>100</v>
      </c>
      <c r="AE17" s="65">
        <v>100</v>
      </c>
      <c r="AF17" s="73">
        <v>88.620689655166657</v>
      </c>
      <c r="AG17" s="61">
        <v>0</v>
      </c>
      <c r="AH17" s="61">
        <v>55</v>
      </c>
    </row>
    <row r="18" spans="2:34" x14ac:dyDescent="0.35">
      <c r="B18" s="80" t="s">
        <v>22</v>
      </c>
      <c r="C18" s="58" t="s">
        <v>6</v>
      </c>
      <c r="D18" s="61">
        <v>0</v>
      </c>
      <c r="E18" s="61">
        <v>10</v>
      </c>
      <c r="F18" s="64">
        <v>100</v>
      </c>
      <c r="G18" s="65">
        <v>100</v>
      </c>
      <c r="H18" s="65">
        <v>100</v>
      </c>
      <c r="I18" s="65">
        <v>100</v>
      </c>
      <c r="J18" s="65">
        <v>99.333333332999999</v>
      </c>
      <c r="K18" s="65">
        <v>100</v>
      </c>
      <c r="L18" s="66">
        <v>99.888888889</v>
      </c>
      <c r="M18" s="62">
        <v>100</v>
      </c>
      <c r="N18" s="64">
        <v>99.106344950999997</v>
      </c>
      <c r="O18" s="65">
        <v>98.015267175999995</v>
      </c>
      <c r="P18" s="65">
        <v>99.762470308999994</v>
      </c>
      <c r="Q18" s="65">
        <v>66.487935656999994</v>
      </c>
      <c r="R18" s="65">
        <v>74.620196604</v>
      </c>
      <c r="S18" s="66">
        <v>87.598442939399987</v>
      </c>
      <c r="T18" s="61">
        <v>10</v>
      </c>
      <c r="U18" s="64">
        <v>87.297297297</v>
      </c>
      <c r="V18" s="65">
        <v>87.027027027000003</v>
      </c>
      <c r="W18" s="65">
        <v>0</v>
      </c>
      <c r="X18" s="66">
        <v>58.108108108000003</v>
      </c>
      <c r="Y18" s="61">
        <v>5</v>
      </c>
      <c r="Z18" s="64">
        <v>3.7533512064000001</v>
      </c>
      <c r="AA18" s="65">
        <v>73.637176049999994</v>
      </c>
      <c r="AB18" s="65">
        <v>78.999106345000001</v>
      </c>
      <c r="AC18" s="65">
        <v>78.820375334999994</v>
      </c>
      <c r="AD18" s="65">
        <v>100</v>
      </c>
      <c r="AE18" s="65">
        <v>100</v>
      </c>
      <c r="AF18" s="73">
        <v>72.535001489399988</v>
      </c>
      <c r="AG18" s="61">
        <v>0</v>
      </c>
      <c r="AH18" s="61">
        <v>63</v>
      </c>
    </row>
    <row r="19" spans="2:34" x14ac:dyDescent="0.35">
      <c r="B19" s="80" t="s">
        <v>23</v>
      </c>
      <c r="C19" s="58" t="s">
        <v>6</v>
      </c>
      <c r="D19" s="61">
        <v>0</v>
      </c>
      <c r="E19" s="61">
        <v>10</v>
      </c>
      <c r="F19" s="64">
        <v>100</v>
      </c>
      <c r="G19" s="65">
        <v>100</v>
      </c>
      <c r="H19" s="65">
        <v>89.772727273000001</v>
      </c>
      <c r="I19" s="65">
        <v>100</v>
      </c>
      <c r="J19" s="65">
        <v>100</v>
      </c>
      <c r="K19" s="65">
        <v>100</v>
      </c>
      <c r="L19" s="66">
        <v>98.295454544999998</v>
      </c>
      <c r="M19" s="62">
        <v>100</v>
      </c>
      <c r="N19" s="64">
        <v>99.564586356999996</v>
      </c>
      <c r="O19" s="65">
        <v>99.038461538000007</v>
      </c>
      <c r="P19" s="65">
        <v>100</v>
      </c>
      <c r="Q19" s="65">
        <v>99.564586356999996</v>
      </c>
      <c r="R19" s="65">
        <v>84.034833090999996</v>
      </c>
      <c r="S19" s="66">
        <v>96.44049346860001</v>
      </c>
      <c r="T19" s="61">
        <v>10</v>
      </c>
      <c r="U19" s="64">
        <v>95.038167939000004</v>
      </c>
      <c r="V19" s="65">
        <v>0</v>
      </c>
      <c r="W19" s="65">
        <v>98.181818182000001</v>
      </c>
      <c r="X19" s="66">
        <v>64.406662040000001</v>
      </c>
      <c r="Y19" s="61">
        <v>10</v>
      </c>
      <c r="Z19" s="64">
        <v>20.174165457000001</v>
      </c>
      <c r="AA19" s="65">
        <v>48.476052250000002</v>
      </c>
      <c r="AB19" s="65">
        <v>97.968069666000005</v>
      </c>
      <c r="AC19" s="65">
        <v>97.968069666000005</v>
      </c>
      <c r="AD19" s="65">
        <v>100</v>
      </c>
      <c r="AE19" s="65">
        <v>100</v>
      </c>
      <c r="AF19" s="73">
        <v>77.431059506500006</v>
      </c>
      <c r="AG19" s="61">
        <v>0</v>
      </c>
      <c r="AH19" s="61">
        <v>70</v>
      </c>
    </row>
    <row r="20" spans="2:34" x14ac:dyDescent="0.35">
      <c r="B20" s="80" t="s">
        <v>24</v>
      </c>
      <c r="C20" s="58" t="s">
        <v>8</v>
      </c>
      <c r="D20" s="61">
        <v>0</v>
      </c>
      <c r="E20" s="61">
        <v>0</v>
      </c>
      <c r="F20" s="64">
        <v>100</v>
      </c>
      <c r="G20" s="65">
        <v>100</v>
      </c>
      <c r="H20" s="65">
        <v>97.727272726999999</v>
      </c>
      <c r="I20" s="65">
        <v>100</v>
      </c>
      <c r="J20" s="65">
        <v>97.727272726999999</v>
      </c>
      <c r="K20" s="65">
        <v>100</v>
      </c>
      <c r="L20" s="66">
        <v>99.242424241999998</v>
      </c>
      <c r="M20" s="62">
        <v>97.727272726999999</v>
      </c>
      <c r="N20" s="64">
        <v>100</v>
      </c>
      <c r="O20" s="65">
        <v>100</v>
      </c>
      <c r="P20" s="65">
        <v>100</v>
      </c>
      <c r="Q20" s="65">
        <v>100</v>
      </c>
      <c r="R20" s="65">
        <v>74.631268437000003</v>
      </c>
      <c r="S20" s="66">
        <v>94.926253687400006</v>
      </c>
      <c r="T20" s="61">
        <v>10</v>
      </c>
      <c r="U20" s="64">
        <v>92</v>
      </c>
      <c r="V20" s="65">
        <v>92</v>
      </c>
      <c r="W20" s="65">
        <v>82.857142856999999</v>
      </c>
      <c r="X20" s="66">
        <v>88.952380951999999</v>
      </c>
      <c r="Y20" s="61">
        <v>5</v>
      </c>
      <c r="Z20" s="64">
        <v>88.495575220999996</v>
      </c>
      <c r="AA20" s="65">
        <v>99.705014749</v>
      </c>
      <c r="AB20" s="65">
        <v>91.445427729000002</v>
      </c>
      <c r="AC20" s="65">
        <v>91.445427729000002</v>
      </c>
      <c r="AD20" s="65">
        <v>99.428571429000002</v>
      </c>
      <c r="AE20" s="65">
        <v>99.428571429000002</v>
      </c>
      <c r="AF20" s="73">
        <v>94.991431380999998</v>
      </c>
      <c r="AG20" s="61">
        <v>0</v>
      </c>
      <c r="AH20" s="61">
        <v>58</v>
      </c>
    </row>
    <row r="21" spans="2:34" x14ac:dyDescent="0.35">
      <c r="B21" s="80" t="s">
        <v>25</v>
      </c>
      <c r="C21" s="58" t="s">
        <v>12</v>
      </c>
      <c r="D21" s="61">
        <v>0</v>
      </c>
      <c r="E21" s="61">
        <v>0</v>
      </c>
      <c r="F21" s="64">
        <v>100</v>
      </c>
      <c r="G21" s="65">
        <v>100</v>
      </c>
      <c r="H21" s="65">
        <v>98.734177215000003</v>
      </c>
      <c r="I21" s="65">
        <v>100</v>
      </c>
      <c r="J21" s="65">
        <v>98.734177215000003</v>
      </c>
      <c r="K21" s="65">
        <v>100</v>
      </c>
      <c r="L21" s="66">
        <v>99.578059072000002</v>
      </c>
      <c r="M21" s="62">
        <v>100</v>
      </c>
      <c r="N21" s="64">
        <v>89.821882951999996</v>
      </c>
      <c r="O21" s="65">
        <v>89.755011135999993</v>
      </c>
      <c r="P21" s="65">
        <v>99.395770393000006</v>
      </c>
      <c r="Q21" s="65">
        <v>94.402035623000003</v>
      </c>
      <c r="R21" s="65">
        <v>77.608142494000006</v>
      </c>
      <c r="S21" s="66">
        <v>90.196568519599992</v>
      </c>
      <c r="T21" s="61">
        <v>10</v>
      </c>
      <c r="U21" s="64">
        <v>91.447368420999993</v>
      </c>
      <c r="V21" s="65">
        <v>91.118421053000006</v>
      </c>
      <c r="W21" s="65">
        <v>98.360655738000005</v>
      </c>
      <c r="X21" s="66">
        <v>93.642148403999997</v>
      </c>
      <c r="Y21" s="61">
        <v>5</v>
      </c>
      <c r="Z21" s="64">
        <v>94.020356234000005</v>
      </c>
      <c r="AA21" s="65">
        <v>93.511450382000007</v>
      </c>
      <c r="AB21" s="65">
        <v>68.575063612999998</v>
      </c>
      <c r="AC21" s="65">
        <v>68.575063612999998</v>
      </c>
      <c r="AD21" s="65">
        <v>99.342105262999993</v>
      </c>
      <c r="AE21" s="65">
        <v>99.342105262999993</v>
      </c>
      <c r="AF21" s="73">
        <v>87.227690728000013</v>
      </c>
      <c r="AG21" s="61">
        <v>0</v>
      </c>
      <c r="AH21" s="61">
        <v>59</v>
      </c>
    </row>
    <row r="22" spans="2:34" x14ac:dyDescent="0.35">
      <c r="B22" s="80" t="s">
        <v>26</v>
      </c>
      <c r="C22" s="58" t="s">
        <v>6</v>
      </c>
      <c r="D22" s="61">
        <v>0</v>
      </c>
      <c r="E22" s="61">
        <v>0</v>
      </c>
      <c r="F22" s="64">
        <v>100</v>
      </c>
      <c r="G22" s="65">
        <v>100</v>
      </c>
      <c r="H22" s="65">
        <v>100</v>
      </c>
      <c r="I22" s="65">
        <v>100</v>
      </c>
      <c r="J22" s="65">
        <v>100</v>
      </c>
      <c r="K22" s="65">
        <v>100</v>
      </c>
      <c r="L22" s="66">
        <v>100</v>
      </c>
      <c r="M22" s="62">
        <v>100</v>
      </c>
      <c r="N22" s="64">
        <v>99.246231155999993</v>
      </c>
      <c r="O22" s="65">
        <v>98.449612403000003</v>
      </c>
      <c r="P22" s="65">
        <v>100</v>
      </c>
      <c r="Q22" s="65">
        <v>99.246231155999993</v>
      </c>
      <c r="R22" s="65">
        <v>41.457286431999997</v>
      </c>
      <c r="S22" s="66">
        <v>87.67987222939999</v>
      </c>
      <c r="T22" s="61">
        <v>10</v>
      </c>
      <c r="U22" s="64">
        <v>68.181818182000001</v>
      </c>
      <c r="V22" s="65">
        <v>31.818181817999999</v>
      </c>
      <c r="W22" s="65">
        <v>76</v>
      </c>
      <c r="X22" s="66">
        <v>58.666666667000001</v>
      </c>
      <c r="Y22" s="61">
        <v>5</v>
      </c>
      <c r="Z22" s="64">
        <v>70.100502512999995</v>
      </c>
      <c r="AA22" s="65">
        <v>98.492462312000001</v>
      </c>
      <c r="AB22" s="65">
        <v>64.824120602999997</v>
      </c>
      <c r="AC22" s="65">
        <v>64.824120602999997</v>
      </c>
      <c r="AD22" s="65">
        <v>89.090909091</v>
      </c>
      <c r="AE22" s="65">
        <v>89.090909091</v>
      </c>
      <c r="AF22" s="73">
        <v>79.403837368833322</v>
      </c>
      <c r="AG22" s="61">
        <v>0</v>
      </c>
      <c r="AH22" s="61">
        <v>53</v>
      </c>
    </row>
    <row r="23" spans="2:34" x14ac:dyDescent="0.35">
      <c r="B23" s="80" t="s">
        <v>27</v>
      </c>
      <c r="C23" s="58" t="s">
        <v>14</v>
      </c>
      <c r="D23" s="61">
        <v>0</v>
      </c>
      <c r="E23" s="61">
        <v>10</v>
      </c>
      <c r="F23" s="64">
        <v>100</v>
      </c>
      <c r="G23" s="65">
        <v>100</v>
      </c>
      <c r="H23" s="65">
        <v>87.313432836000004</v>
      </c>
      <c r="I23" s="65">
        <v>100</v>
      </c>
      <c r="J23" s="65">
        <v>91.044776119000005</v>
      </c>
      <c r="K23" s="65">
        <v>100</v>
      </c>
      <c r="L23" s="66">
        <v>96.393034826000005</v>
      </c>
      <c r="M23" s="62">
        <v>88.059701493000006</v>
      </c>
      <c r="N23" s="64">
        <v>98.100558659000001</v>
      </c>
      <c r="O23" s="65">
        <v>95.901639344000003</v>
      </c>
      <c r="P23" s="65">
        <v>100</v>
      </c>
      <c r="Q23" s="65">
        <v>98.324022346000007</v>
      </c>
      <c r="R23" s="65">
        <v>73.296089385000002</v>
      </c>
      <c r="S23" s="66">
        <v>93.124461946799997</v>
      </c>
      <c r="T23" s="61">
        <v>10</v>
      </c>
      <c r="U23" s="64">
        <v>0.2331002331</v>
      </c>
      <c r="V23" s="65">
        <v>0.2331002331</v>
      </c>
      <c r="W23" s="65">
        <v>70</v>
      </c>
      <c r="X23" s="66">
        <v>23.488733489000001</v>
      </c>
      <c r="Y23" s="61">
        <v>5</v>
      </c>
      <c r="Z23" s="64">
        <v>71.843575419000004</v>
      </c>
      <c r="AA23" s="65">
        <v>85.810055865999999</v>
      </c>
      <c r="AB23" s="65">
        <v>68.938547486000004</v>
      </c>
      <c r="AC23" s="65">
        <v>68.938547486000004</v>
      </c>
      <c r="AD23" s="65">
        <v>92.307692308</v>
      </c>
      <c r="AE23" s="65">
        <v>92.307692308</v>
      </c>
      <c r="AF23" s="73">
        <v>80.024351812166671</v>
      </c>
      <c r="AG23" s="61">
        <v>0</v>
      </c>
      <c r="AH23" s="61">
        <v>57</v>
      </c>
    </row>
    <row r="24" spans="2:34" x14ac:dyDescent="0.35">
      <c r="B24" s="80" t="s">
        <v>105</v>
      </c>
      <c r="C24" s="58" t="s">
        <v>12</v>
      </c>
      <c r="D24" s="62">
        <v>0</v>
      </c>
      <c r="E24" s="62">
        <v>0</v>
      </c>
      <c r="F24" s="67">
        <v>0</v>
      </c>
      <c r="G24" s="68">
        <v>0</v>
      </c>
      <c r="H24" s="68">
        <v>0</v>
      </c>
      <c r="I24" s="68">
        <v>0</v>
      </c>
      <c r="J24" s="68">
        <v>0</v>
      </c>
      <c r="K24" s="68">
        <v>0</v>
      </c>
      <c r="L24" s="66">
        <v>0</v>
      </c>
      <c r="M24" s="62">
        <v>0</v>
      </c>
      <c r="N24" s="67">
        <v>0</v>
      </c>
      <c r="O24" s="68">
        <v>0</v>
      </c>
      <c r="P24" s="68">
        <v>0</v>
      </c>
      <c r="Q24" s="68">
        <v>0</v>
      </c>
      <c r="R24" s="68">
        <v>0</v>
      </c>
      <c r="S24" s="66">
        <v>0</v>
      </c>
      <c r="T24" s="62">
        <v>0</v>
      </c>
      <c r="U24" s="67">
        <v>0</v>
      </c>
      <c r="V24" s="68">
        <v>0</v>
      </c>
      <c r="W24" s="68">
        <v>0</v>
      </c>
      <c r="X24" s="66">
        <v>0</v>
      </c>
      <c r="Y24" s="62">
        <v>0</v>
      </c>
      <c r="Z24" s="67">
        <v>0</v>
      </c>
      <c r="AA24" s="68">
        <v>0</v>
      </c>
      <c r="AB24" s="68">
        <v>0</v>
      </c>
      <c r="AC24" s="68">
        <v>0</v>
      </c>
      <c r="AD24" s="68">
        <v>0</v>
      </c>
      <c r="AE24" s="68">
        <v>0</v>
      </c>
      <c r="AF24" s="66">
        <v>0</v>
      </c>
      <c r="AG24" s="62">
        <v>0</v>
      </c>
      <c r="AH24" s="62">
        <v>0</v>
      </c>
    </row>
    <row r="25" spans="2:34" x14ac:dyDescent="0.35">
      <c r="B25" s="80" t="s">
        <v>28</v>
      </c>
      <c r="C25" s="58" t="s">
        <v>12</v>
      </c>
      <c r="D25" s="61">
        <v>0</v>
      </c>
      <c r="E25" s="61">
        <v>10</v>
      </c>
      <c r="F25" s="64">
        <v>100</v>
      </c>
      <c r="G25" s="65">
        <v>100</v>
      </c>
      <c r="H25" s="65">
        <v>93.827160493999997</v>
      </c>
      <c r="I25" s="65">
        <v>100</v>
      </c>
      <c r="J25" s="65">
        <v>96.296296295999994</v>
      </c>
      <c r="K25" s="65">
        <v>100</v>
      </c>
      <c r="L25" s="66">
        <v>98.353909465000001</v>
      </c>
      <c r="M25" s="62">
        <v>97.530864198000003</v>
      </c>
      <c r="N25" s="64">
        <v>99.267399267000002</v>
      </c>
      <c r="O25" s="65">
        <v>99.310344827999998</v>
      </c>
      <c r="P25" s="65">
        <v>100</v>
      </c>
      <c r="Q25" s="65">
        <v>4.0293040293000004</v>
      </c>
      <c r="R25" s="65">
        <v>74.725274725000006</v>
      </c>
      <c r="S25" s="66">
        <v>75.466464569860008</v>
      </c>
      <c r="T25" s="61">
        <v>10</v>
      </c>
      <c r="U25" s="64">
        <v>93.362831858000007</v>
      </c>
      <c r="V25" s="65">
        <v>0</v>
      </c>
      <c r="W25" s="65">
        <v>96.875</v>
      </c>
      <c r="X25" s="66">
        <v>63.412610618999999</v>
      </c>
      <c r="Y25" s="61">
        <v>5</v>
      </c>
      <c r="Z25" s="64">
        <v>42.307692308</v>
      </c>
      <c r="AA25" s="65">
        <v>44.688644689</v>
      </c>
      <c r="AB25" s="65">
        <v>81.868131868000006</v>
      </c>
      <c r="AC25" s="65">
        <v>80.769230769000004</v>
      </c>
      <c r="AD25" s="65">
        <v>100</v>
      </c>
      <c r="AE25" s="65">
        <v>100</v>
      </c>
      <c r="AF25" s="73">
        <v>74.938949939000011</v>
      </c>
      <c r="AG25" s="61">
        <v>0</v>
      </c>
      <c r="AH25" s="61">
        <v>63</v>
      </c>
    </row>
    <row r="26" spans="2:34" x14ac:dyDescent="0.35">
      <c r="B26" s="80" t="s">
        <v>29</v>
      </c>
      <c r="C26" s="58" t="s">
        <v>8</v>
      </c>
      <c r="D26" s="61">
        <v>0</v>
      </c>
      <c r="E26" s="61">
        <v>0</v>
      </c>
      <c r="F26" s="64">
        <v>100</v>
      </c>
      <c r="G26" s="65">
        <v>100</v>
      </c>
      <c r="H26" s="65">
        <v>98.936170212999997</v>
      </c>
      <c r="I26" s="65">
        <v>100</v>
      </c>
      <c r="J26" s="65">
        <v>100</v>
      </c>
      <c r="K26" s="65">
        <v>100</v>
      </c>
      <c r="L26" s="66">
        <v>99.822695034999995</v>
      </c>
      <c r="M26" s="62">
        <v>100</v>
      </c>
      <c r="N26" s="64">
        <v>99.238302503</v>
      </c>
      <c r="O26" s="65">
        <v>99.402390437999998</v>
      </c>
      <c r="P26" s="65">
        <v>99.480519481000002</v>
      </c>
      <c r="Q26" s="65">
        <v>99.347116431000003</v>
      </c>
      <c r="R26" s="65">
        <v>69.423286180999995</v>
      </c>
      <c r="S26" s="66">
        <v>93.378323006800002</v>
      </c>
      <c r="T26" s="61">
        <v>10</v>
      </c>
      <c r="U26" s="64">
        <v>0</v>
      </c>
      <c r="V26" s="65">
        <v>0</v>
      </c>
      <c r="W26" s="65">
        <v>31.578947368000001</v>
      </c>
      <c r="X26" s="66">
        <v>10.526315789</v>
      </c>
      <c r="Y26" s="61">
        <v>5</v>
      </c>
      <c r="Z26" s="64">
        <v>65.832426550999998</v>
      </c>
      <c r="AA26" s="65">
        <v>49.183895538999998</v>
      </c>
      <c r="AB26" s="65">
        <v>49.183895538999998</v>
      </c>
      <c r="AC26" s="65">
        <v>49.183895538999998</v>
      </c>
      <c r="AD26" s="65">
        <v>100</v>
      </c>
      <c r="AE26" s="65">
        <v>100</v>
      </c>
      <c r="AF26" s="73">
        <v>68.897352194666666</v>
      </c>
      <c r="AG26" s="61">
        <v>0</v>
      </c>
      <c r="AH26" s="61">
        <v>48</v>
      </c>
    </row>
    <row r="27" spans="2:34" x14ac:dyDescent="0.35">
      <c r="B27" s="80" t="s">
        <v>30</v>
      </c>
      <c r="C27" s="58" t="s">
        <v>14</v>
      </c>
      <c r="D27" s="61">
        <v>0</v>
      </c>
      <c r="E27" s="61">
        <v>0</v>
      </c>
      <c r="F27" s="64">
        <v>100</v>
      </c>
      <c r="G27" s="65">
        <v>100</v>
      </c>
      <c r="H27" s="65">
        <v>93.442622951000004</v>
      </c>
      <c r="I27" s="65">
        <v>100</v>
      </c>
      <c r="J27" s="65">
        <v>72.131147541000004</v>
      </c>
      <c r="K27" s="65">
        <v>100</v>
      </c>
      <c r="L27" s="66">
        <v>94.262295081999994</v>
      </c>
      <c r="M27" s="62">
        <v>11.475409836000001</v>
      </c>
      <c r="N27" s="64">
        <v>96.199524941000007</v>
      </c>
      <c r="O27" s="65">
        <v>93.902439024000003</v>
      </c>
      <c r="P27" s="65">
        <v>100</v>
      </c>
      <c r="Q27" s="65">
        <v>1.9002375297</v>
      </c>
      <c r="R27" s="65">
        <v>61.045130641</v>
      </c>
      <c r="S27" s="66">
        <v>70.609466427140006</v>
      </c>
      <c r="T27" s="61">
        <v>10</v>
      </c>
      <c r="U27" s="64">
        <v>87.857142856999999</v>
      </c>
      <c r="V27" s="65">
        <v>87.857142856999999</v>
      </c>
      <c r="W27" s="65">
        <v>94.230769230999996</v>
      </c>
      <c r="X27" s="66">
        <v>89.981684982000004</v>
      </c>
      <c r="Y27" s="61">
        <v>5</v>
      </c>
      <c r="Z27" s="64">
        <v>89.311163895000007</v>
      </c>
      <c r="AA27" s="65">
        <v>32.304038005000002</v>
      </c>
      <c r="AB27" s="65">
        <v>44.180522564999997</v>
      </c>
      <c r="AC27" s="65">
        <v>44.180522564999997</v>
      </c>
      <c r="AD27" s="65">
        <v>98.571428570999998</v>
      </c>
      <c r="AE27" s="65">
        <v>98.571428570999998</v>
      </c>
      <c r="AF27" s="73">
        <v>67.853184028666661</v>
      </c>
      <c r="AG27" s="61">
        <v>0</v>
      </c>
      <c r="AH27" s="61">
        <v>44</v>
      </c>
    </row>
    <row r="28" spans="2:34" x14ac:dyDescent="0.35">
      <c r="B28" s="80" t="s">
        <v>31</v>
      </c>
      <c r="C28" s="58" t="s">
        <v>10</v>
      </c>
      <c r="D28" s="61">
        <v>0</v>
      </c>
      <c r="E28" s="61">
        <v>0</v>
      </c>
      <c r="F28" s="64">
        <v>100</v>
      </c>
      <c r="G28" s="65">
        <v>100</v>
      </c>
      <c r="H28" s="65">
        <v>96.666666667000001</v>
      </c>
      <c r="I28" s="65">
        <v>99.444444443999998</v>
      </c>
      <c r="J28" s="65">
        <v>100</v>
      </c>
      <c r="K28" s="65">
        <v>100</v>
      </c>
      <c r="L28" s="66">
        <v>99.351851851999996</v>
      </c>
      <c r="M28" s="62">
        <v>100</v>
      </c>
      <c r="N28" s="64">
        <v>99.496644294999996</v>
      </c>
      <c r="O28" s="65">
        <v>99.542682927000001</v>
      </c>
      <c r="P28" s="65">
        <v>99.596774194000005</v>
      </c>
      <c r="Q28" s="65">
        <v>99.496644294999996</v>
      </c>
      <c r="R28" s="65">
        <v>64.681208053999995</v>
      </c>
      <c r="S28" s="66">
        <v>92.562790752999987</v>
      </c>
      <c r="T28" s="61">
        <v>10</v>
      </c>
      <c r="U28" s="64">
        <v>92.794759825</v>
      </c>
      <c r="V28" s="65">
        <v>0</v>
      </c>
      <c r="W28" s="65">
        <v>87.142857143000001</v>
      </c>
      <c r="X28" s="66">
        <v>59.979205655999998</v>
      </c>
      <c r="Y28" s="61">
        <v>5</v>
      </c>
      <c r="Z28" s="64">
        <v>96.057046979999996</v>
      </c>
      <c r="AA28" s="65">
        <v>97.483221477000001</v>
      </c>
      <c r="AB28" s="65">
        <v>97.902684563999998</v>
      </c>
      <c r="AC28" s="65">
        <v>97.902684563999998</v>
      </c>
      <c r="AD28" s="65">
        <v>99.781659388999998</v>
      </c>
      <c r="AE28" s="65">
        <v>99.781659388999998</v>
      </c>
      <c r="AF28" s="73">
        <v>98.151492727166669</v>
      </c>
      <c r="AG28" s="61">
        <v>0</v>
      </c>
      <c r="AH28" s="61">
        <v>56</v>
      </c>
    </row>
    <row r="29" spans="2:34" x14ac:dyDescent="0.35">
      <c r="B29" s="80" t="s">
        <v>32</v>
      </c>
      <c r="C29" s="58" t="s">
        <v>19</v>
      </c>
      <c r="D29" s="61">
        <v>10</v>
      </c>
      <c r="E29" s="61">
        <v>0</v>
      </c>
      <c r="F29" s="64">
        <v>100</v>
      </c>
      <c r="G29" s="65">
        <v>100</v>
      </c>
      <c r="H29" s="65">
        <v>91.699604742999995</v>
      </c>
      <c r="I29" s="65">
        <v>100</v>
      </c>
      <c r="J29" s="65">
        <v>47.826086957000001</v>
      </c>
      <c r="K29" s="65">
        <v>98.814229248999993</v>
      </c>
      <c r="L29" s="66">
        <v>89.723320158000007</v>
      </c>
      <c r="M29" s="62">
        <v>81.422924901000002</v>
      </c>
      <c r="N29" s="64">
        <v>96.509090908999994</v>
      </c>
      <c r="O29" s="65">
        <v>94.263456090999995</v>
      </c>
      <c r="P29" s="65">
        <v>98.590381425999993</v>
      </c>
      <c r="Q29" s="65">
        <v>96.472727273000004</v>
      </c>
      <c r="R29" s="65">
        <v>68.909090909</v>
      </c>
      <c r="S29" s="66">
        <v>90.948949321599997</v>
      </c>
      <c r="T29" s="61">
        <v>10</v>
      </c>
      <c r="U29" s="64">
        <v>88.391224863000005</v>
      </c>
      <c r="V29" s="65">
        <v>88.391224863000005</v>
      </c>
      <c r="W29" s="65">
        <v>35.483870967999998</v>
      </c>
      <c r="X29" s="66">
        <v>70.755440230999994</v>
      </c>
      <c r="Y29" s="61">
        <v>10</v>
      </c>
      <c r="Z29" s="64">
        <v>66.654545455000004</v>
      </c>
      <c r="AA29" s="65">
        <v>43.418181818000001</v>
      </c>
      <c r="AB29" s="65">
        <v>44.181818182000001</v>
      </c>
      <c r="AC29" s="65">
        <v>44.181818182000001</v>
      </c>
      <c r="AD29" s="65">
        <v>98.354661792000002</v>
      </c>
      <c r="AE29" s="65">
        <v>98.354661792000002</v>
      </c>
      <c r="AF29" s="73">
        <v>65.857614536833339</v>
      </c>
      <c r="AG29" s="61">
        <v>0</v>
      </c>
      <c r="AH29" s="61">
        <v>67</v>
      </c>
    </row>
    <row r="30" spans="2:34" x14ac:dyDescent="0.35">
      <c r="B30" s="80" t="s">
        <v>33</v>
      </c>
      <c r="C30" s="58" t="s">
        <v>19</v>
      </c>
      <c r="D30" s="61">
        <v>0</v>
      </c>
      <c r="E30" s="61">
        <v>10</v>
      </c>
      <c r="F30" s="64">
        <v>100</v>
      </c>
      <c r="G30" s="65">
        <v>100</v>
      </c>
      <c r="H30" s="65">
        <v>78.061224490000001</v>
      </c>
      <c r="I30" s="65">
        <v>93.877551019999999</v>
      </c>
      <c r="J30" s="65">
        <v>94.387755102</v>
      </c>
      <c r="K30" s="65">
        <v>98.469387755</v>
      </c>
      <c r="L30" s="66">
        <v>94.132653060999999</v>
      </c>
      <c r="M30" s="62">
        <v>93.877551019999999</v>
      </c>
      <c r="N30" s="64">
        <v>97.028423773</v>
      </c>
      <c r="O30" s="65">
        <v>96.220159151000004</v>
      </c>
      <c r="P30" s="65">
        <v>100</v>
      </c>
      <c r="Q30" s="65">
        <v>97.028423773</v>
      </c>
      <c r="R30" s="65">
        <v>54.220499568999998</v>
      </c>
      <c r="S30" s="66">
        <v>88.899501253199986</v>
      </c>
      <c r="T30" s="61">
        <v>10</v>
      </c>
      <c r="U30" s="64">
        <v>0.68493150680000003</v>
      </c>
      <c r="V30" s="65">
        <v>0.54794520550000003</v>
      </c>
      <c r="W30" s="65">
        <v>19.480519481000002</v>
      </c>
      <c r="X30" s="66">
        <v>6.9044653976000001</v>
      </c>
      <c r="Y30" s="61">
        <v>5</v>
      </c>
      <c r="Z30" s="64">
        <v>85.572782083999996</v>
      </c>
      <c r="AA30" s="65">
        <v>21.834625323000001</v>
      </c>
      <c r="AB30" s="65">
        <v>22.695951766</v>
      </c>
      <c r="AC30" s="65">
        <v>22.695951766</v>
      </c>
      <c r="AD30" s="65">
        <v>65.890410958999993</v>
      </c>
      <c r="AE30" s="65">
        <v>65.890410958999993</v>
      </c>
      <c r="AF30" s="73">
        <v>47.43002214283333</v>
      </c>
      <c r="AG30" s="61">
        <v>0</v>
      </c>
      <c r="AH30" s="61">
        <v>54</v>
      </c>
    </row>
    <row r="31" spans="2:34" x14ac:dyDescent="0.35">
      <c r="B31" s="80" t="s">
        <v>34</v>
      </c>
      <c r="C31" s="58" t="s">
        <v>19</v>
      </c>
      <c r="D31" s="61">
        <v>10</v>
      </c>
      <c r="E31" s="61">
        <v>10</v>
      </c>
      <c r="F31" s="64">
        <v>100</v>
      </c>
      <c r="G31" s="65">
        <v>100</v>
      </c>
      <c r="H31" s="65">
        <v>93.607305936000003</v>
      </c>
      <c r="I31" s="65">
        <v>100</v>
      </c>
      <c r="J31" s="65">
        <v>96.347031963000006</v>
      </c>
      <c r="K31" s="65">
        <v>100</v>
      </c>
      <c r="L31" s="66">
        <v>98.325722983000006</v>
      </c>
      <c r="M31" s="62">
        <v>98.630136985999997</v>
      </c>
      <c r="N31" s="64">
        <v>99.325337331</v>
      </c>
      <c r="O31" s="65">
        <v>99.079189686999996</v>
      </c>
      <c r="P31" s="65">
        <v>99.463806970999997</v>
      </c>
      <c r="Q31" s="65">
        <v>99.400299849999996</v>
      </c>
      <c r="R31" s="65">
        <v>80.584707645999998</v>
      </c>
      <c r="S31" s="66">
        <v>95.570668296999997</v>
      </c>
      <c r="T31" s="61">
        <v>10</v>
      </c>
      <c r="U31" s="64">
        <v>92.857142856999999</v>
      </c>
      <c r="V31" s="65">
        <v>92.857142856999999</v>
      </c>
      <c r="W31" s="65">
        <v>97.109826589999997</v>
      </c>
      <c r="X31" s="66">
        <v>94.274704100999998</v>
      </c>
      <c r="Y31" s="61">
        <v>10</v>
      </c>
      <c r="Z31" s="64">
        <v>18.065967015999998</v>
      </c>
      <c r="AA31" s="65">
        <v>55.922038981</v>
      </c>
      <c r="AB31" s="65">
        <v>56.446776612000001</v>
      </c>
      <c r="AC31" s="65">
        <v>56.446776612000001</v>
      </c>
      <c r="AD31" s="65">
        <v>100</v>
      </c>
      <c r="AE31" s="65">
        <v>100</v>
      </c>
      <c r="AF31" s="73">
        <v>64.480259870166677</v>
      </c>
      <c r="AG31" s="61">
        <v>0</v>
      </c>
      <c r="AH31" s="61">
        <v>83</v>
      </c>
    </row>
    <row r="32" spans="2:34" x14ac:dyDescent="0.35">
      <c r="B32" s="80" t="s">
        <v>35</v>
      </c>
      <c r="C32" s="58" t="s">
        <v>19</v>
      </c>
      <c r="D32" s="61">
        <v>0</v>
      </c>
      <c r="E32" s="61">
        <v>10</v>
      </c>
      <c r="F32" s="64">
        <v>100</v>
      </c>
      <c r="G32" s="65">
        <v>100</v>
      </c>
      <c r="H32" s="65">
        <v>77.738515901</v>
      </c>
      <c r="I32" s="65">
        <v>99.646643109999999</v>
      </c>
      <c r="J32" s="65">
        <v>97.879858657</v>
      </c>
      <c r="K32" s="65">
        <v>99.646643109999999</v>
      </c>
      <c r="L32" s="66">
        <v>95.818610129999996</v>
      </c>
      <c r="M32" s="62">
        <v>68.904593640000002</v>
      </c>
      <c r="N32" s="64">
        <v>98.403361344999993</v>
      </c>
      <c r="O32" s="65">
        <v>97.625508819999993</v>
      </c>
      <c r="P32" s="65">
        <v>100</v>
      </c>
      <c r="Q32" s="65">
        <v>98.487394957999996</v>
      </c>
      <c r="R32" s="65">
        <v>70.420168067000006</v>
      </c>
      <c r="S32" s="66">
        <v>92.987286638</v>
      </c>
      <c r="T32" s="61">
        <v>10</v>
      </c>
      <c r="U32" s="64">
        <v>89.115646259000002</v>
      </c>
      <c r="V32" s="65">
        <v>89.115646259000002</v>
      </c>
      <c r="W32" s="65">
        <v>0.51813471499999997</v>
      </c>
      <c r="X32" s="66">
        <v>59.583142410999997</v>
      </c>
      <c r="Y32" s="61">
        <v>5</v>
      </c>
      <c r="Z32" s="64">
        <v>6.7226890756</v>
      </c>
      <c r="AA32" s="65">
        <v>34.075630252000003</v>
      </c>
      <c r="AB32" s="65">
        <v>93.529411765000006</v>
      </c>
      <c r="AC32" s="65">
        <v>93.529411765000006</v>
      </c>
      <c r="AD32" s="65">
        <v>100</v>
      </c>
      <c r="AE32" s="65">
        <v>100</v>
      </c>
      <c r="AF32" s="73">
        <v>71.309523809600009</v>
      </c>
      <c r="AG32" s="61">
        <v>0</v>
      </c>
      <c r="AH32" s="61">
        <v>61</v>
      </c>
    </row>
    <row r="33" spans="2:34" x14ac:dyDescent="0.35">
      <c r="B33" s="80" t="s">
        <v>36</v>
      </c>
      <c r="C33" s="58" t="s">
        <v>19</v>
      </c>
      <c r="D33" s="61">
        <v>0</v>
      </c>
      <c r="E33" s="61">
        <v>0</v>
      </c>
      <c r="F33" s="64">
        <v>100</v>
      </c>
      <c r="G33" s="65">
        <v>100</v>
      </c>
      <c r="H33" s="65">
        <v>81.52173913</v>
      </c>
      <c r="I33" s="65">
        <v>100</v>
      </c>
      <c r="J33" s="65">
        <v>100</v>
      </c>
      <c r="K33" s="65">
        <v>100</v>
      </c>
      <c r="L33" s="66">
        <v>96.920289854999993</v>
      </c>
      <c r="M33" s="62">
        <v>97.826086957000001</v>
      </c>
      <c r="N33" s="64">
        <v>97.344110854999997</v>
      </c>
      <c r="O33" s="65">
        <v>95.918367347</v>
      </c>
      <c r="P33" s="65">
        <v>99.135446685999995</v>
      </c>
      <c r="Q33" s="65">
        <v>0.57736720549999998</v>
      </c>
      <c r="R33" s="65">
        <v>67.090069283999995</v>
      </c>
      <c r="S33" s="66">
        <v>72.013072275500008</v>
      </c>
      <c r="T33" s="61">
        <v>10</v>
      </c>
      <c r="U33" s="64">
        <v>92.236024845000003</v>
      </c>
      <c r="V33" s="65">
        <v>92.236024845000003</v>
      </c>
      <c r="W33" s="65">
        <v>55.172413792999997</v>
      </c>
      <c r="X33" s="66">
        <v>79.881487828000004</v>
      </c>
      <c r="Y33" s="61">
        <v>5</v>
      </c>
      <c r="Z33" s="64">
        <v>94.919168591000002</v>
      </c>
      <c r="AA33" s="65">
        <v>38.799076212000003</v>
      </c>
      <c r="AB33" s="65">
        <v>89.491916859</v>
      </c>
      <c r="AC33" s="65">
        <v>89.491916859</v>
      </c>
      <c r="AD33" s="65">
        <v>99.068322980999994</v>
      </c>
      <c r="AE33" s="65">
        <v>99.068322980999994</v>
      </c>
      <c r="AF33" s="73">
        <v>85.139787413833332</v>
      </c>
      <c r="AG33" s="61">
        <v>0</v>
      </c>
      <c r="AH33" s="61">
        <v>55</v>
      </c>
    </row>
    <row r="34" spans="2:34" x14ac:dyDescent="0.35">
      <c r="B34" s="80" t="s">
        <v>37</v>
      </c>
      <c r="C34" s="58" t="s">
        <v>19</v>
      </c>
      <c r="D34" s="61">
        <v>0</v>
      </c>
      <c r="E34" s="61">
        <v>0</v>
      </c>
      <c r="F34" s="64">
        <v>100</v>
      </c>
      <c r="G34" s="65">
        <v>100</v>
      </c>
      <c r="H34" s="65">
        <v>99.760765550000002</v>
      </c>
      <c r="I34" s="65">
        <v>100</v>
      </c>
      <c r="J34" s="65">
        <v>99.521531100000004</v>
      </c>
      <c r="K34" s="65">
        <v>99.760765550000002</v>
      </c>
      <c r="L34" s="66">
        <v>99.840510366999993</v>
      </c>
      <c r="M34" s="62">
        <v>100</v>
      </c>
      <c r="N34" s="64">
        <v>94.713160854999998</v>
      </c>
      <c r="O34" s="65">
        <v>98.052580331000001</v>
      </c>
      <c r="P34" s="65">
        <v>95.796002756999997</v>
      </c>
      <c r="Q34" s="65">
        <v>0.1687289089</v>
      </c>
      <c r="R34" s="65">
        <v>54.471316084999998</v>
      </c>
      <c r="S34" s="66">
        <v>68.640357787379997</v>
      </c>
      <c r="T34" s="61">
        <v>10</v>
      </c>
      <c r="U34" s="64">
        <v>66.563467492000001</v>
      </c>
      <c r="V34" s="65">
        <v>66.486068110999994</v>
      </c>
      <c r="W34" s="65">
        <v>1.9480519481</v>
      </c>
      <c r="X34" s="66">
        <v>44.999195851000003</v>
      </c>
      <c r="Y34" s="61">
        <v>5</v>
      </c>
      <c r="Z34" s="64">
        <v>6.3273340832000002</v>
      </c>
      <c r="AA34" s="65">
        <v>39.285714286000001</v>
      </c>
      <c r="AB34" s="65">
        <v>40.832395951000002</v>
      </c>
      <c r="AC34" s="65">
        <v>40.832395951000002</v>
      </c>
      <c r="AD34" s="65">
        <v>99.845201238000001</v>
      </c>
      <c r="AE34" s="65">
        <v>99.845201238000001</v>
      </c>
      <c r="AF34" s="73">
        <v>54.494707124533335</v>
      </c>
      <c r="AG34" s="61">
        <v>0</v>
      </c>
      <c r="AH34" s="61">
        <v>48</v>
      </c>
    </row>
    <row r="35" spans="2:34" x14ac:dyDescent="0.35">
      <c r="B35" s="80" t="s">
        <v>38</v>
      </c>
      <c r="C35" s="58" t="s">
        <v>8</v>
      </c>
      <c r="D35" s="61">
        <v>0</v>
      </c>
      <c r="E35" s="61">
        <v>0</v>
      </c>
      <c r="F35" s="64">
        <v>100</v>
      </c>
      <c r="G35" s="65">
        <v>100</v>
      </c>
      <c r="H35" s="65">
        <v>100</v>
      </c>
      <c r="I35" s="65">
        <v>100</v>
      </c>
      <c r="J35" s="65">
        <v>100</v>
      </c>
      <c r="K35" s="65">
        <v>100</v>
      </c>
      <c r="L35" s="66">
        <v>100</v>
      </c>
      <c r="M35" s="62">
        <v>99.404761905000001</v>
      </c>
      <c r="N35" s="64">
        <v>99.551569506999996</v>
      </c>
      <c r="O35" s="65">
        <v>99.913043478000006</v>
      </c>
      <c r="P35" s="65">
        <v>99.533437014</v>
      </c>
      <c r="Q35" s="65">
        <v>99.663677129999996</v>
      </c>
      <c r="R35" s="65">
        <v>82.343049327000003</v>
      </c>
      <c r="S35" s="66">
        <v>96.200955291200003</v>
      </c>
      <c r="T35" s="61">
        <v>10</v>
      </c>
      <c r="U35" s="64">
        <v>0</v>
      </c>
      <c r="V35" s="65">
        <v>0</v>
      </c>
      <c r="W35" s="65">
        <v>15.037593985000001</v>
      </c>
      <c r="X35" s="66">
        <v>5.0125313282999997</v>
      </c>
      <c r="Y35" s="61">
        <v>5</v>
      </c>
      <c r="Z35" s="64">
        <v>92.264573991000006</v>
      </c>
      <c r="AA35" s="65">
        <v>96.468609865000005</v>
      </c>
      <c r="AB35" s="65">
        <v>95.627802690999999</v>
      </c>
      <c r="AC35" s="65">
        <v>95.627802690999999</v>
      </c>
      <c r="AD35" s="65">
        <v>100</v>
      </c>
      <c r="AE35" s="65">
        <v>100</v>
      </c>
      <c r="AF35" s="73">
        <v>96.66479820633333</v>
      </c>
      <c r="AG35" s="61">
        <v>0</v>
      </c>
      <c r="AH35" s="61">
        <v>50</v>
      </c>
    </row>
    <row r="36" spans="2:34" x14ac:dyDescent="0.35">
      <c r="B36" s="80" t="s">
        <v>39</v>
      </c>
      <c r="C36" s="58" t="s">
        <v>6</v>
      </c>
      <c r="D36" s="61">
        <v>5</v>
      </c>
      <c r="E36" s="61">
        <v>10</v>
      </c>
      <c r="F36" s="64">
        <v>100</v>
      </c>
      <c r="G36" s="65">
        <v>100</v>
      </c>
      <c r="H36" s="65">
        <v>87.947882735999997</v>
      </c>
      <c r="I36" s="65">
        <v>98.045602606000003</v>
      </c>
      <c r="J36" s="65">
        <v>99.348534201999996</v>
      </c>
      <c r="K36" s="65">
        <v>99.022801302999994</v>
      </c>
      <c r="L36" s="66">
        <v>97.394136807999999</v>
      </c>
      <c r="M36" s="62">
        <v>72.638436482000003</v>
      </c>
      <c r="N36" s="64">
        <v>99.053030303</v>
      </c>
      <c r="O36" s="65">
        <v>98.851351351000005</v>
      </c>
      <c r="P36" s="65">
        <v>99.633363885999998</v>
      </c>
      <c r="Q36" s="65">
        <v>99.166666667000001</v>
      </c>
      <c r="R36" s="65">
        <v>81.439393938999999</v>
      </c>
      <c r="S36" s="66">
        <v>95.628761229200009</v>
      </c>
      <c r="T36" s="61">
        <v>10</v>
      </c>
      <c r="U36" s="64">
        <v>94.810379241999996</v>
      </c>
      <c r="V36" s="65">
        <v>94.810379241999996</v>
      </c>
      <c r="W36" s="65">
        <v>98.760330578999998</v>
      </c>
      <c r="X36" s="66">
        <v>96.127029687000004</v>
      </c>
      <c r="Y36" s="61">
        <v>10</v>
      </c>
      <c r="Z36" s="64">
        <v>76.287878788</v>
      </c>
      <c r="AA36" s="65">
        <v>43.901515152000002</v>
      </c>
      <c r="AB36" s="65">
        <v>44.772727273000001</v>
      </c>
      <c r="AC36" s="65">
        <v>44.772727273000001</v>
      </c>
      <c r="AD36" s="65">
        <v>99.800399201999994</v>
      </c>
      <c r="AE36" s="65">
        <v>99.800399201999994</v>
      </c>
      <c r="AF36" s="73">
        <v>68.222607814999989</v>
      </c>
      <c r="AG36" s="61">
        <v>0</v>
      </c>
      <c r="AH36" s="61">
        <v>76</v>
      </c>
    </row>
    <row r="37" spans="2:34" x14ac:dyDescent="0.35">
      <c r="B37" s="80" t="s">
        <v>40</v>
      </c>
      <c r="C37" s="58" t="s">
        <v>41</v>
      </c>
      <c r="D37" s="61">
        <v>0</v>
      </c>
      <c r="E37" s="61">
        <v>0</v>
      </c>
      <c r="F37" s="64">
        <v>100</v>
      </c>
      <c r="G37" s="65">
        <v>100</v>
      </c>
      <c r="H37" s="65">
        <v>92.063492062999998</v>
      </c>
      <c r="I37" s="65">
        <v>100</v>
      </c>
      <c r="J37" s="65">
        <v>100</v>
      </c>
      <c r="K37" s="65">
        <v>100</v>
      </c>
      <c r="L37" s="66">
        <v>98.677248676999994</v>
      </c>
      <c r="M37" s="62">
        <v>98.412698413000001</v>
      </c>
      <c r="N37" s="64">
        <v>75</v>
      </c>
      <c r="O37" s="65">
        <v>95.918367347</v>
      </c>
      <c r="P37" s="65">
        <v>90.862944162000005</v>
      </c>
      <c r="Q37" s="65">
        <v>0</v>
      </c>
      <c r="R37" s="65">
        <v>84.469696970000001</v>
      </c>
      <c r="S37" s="66">
        <v>69.250201695800001</v>
      </c>
      <c r="T37" s="61">
        <v>10</v>
      </c>
      <c r="U37" s="64">
        <v>0</v>
      </c>
      <c r="V37" s="65">
        <v>0</v>
      </c>
      <c r="W37" s="65">
        <v>0</v>
      </c>
      <c r="X37" s="66">
        <v>0</v>
      </c>
      <c r="Y37" s="61">
        <v>5</v>
      </c>
      <c r="Z37" s="64">
        <v>1.5151515151999999</v>
      </c>
      <c r="AA37" s="65">
        <v>71.212121212</v>
      </c>
      <c r="AB37" s="65">
        <v>71.969696970000001</v>
      </c>
      <c r="AC37" s="65">
        <v>71.590909091</v>
      </c>
      <c r="AD37" s="65">
        <v>96.685082872999999</v>
      </c>
      <c r="AE37" s="65">
        <v>96.685082872999999</v>
      </c>
      <c r="AF37" s="73">
        <v>68.276340755699991</v>
      </c>
      <c r="AG37" s="61">
        <v>0</v>
      </c>
      <c r="AH37" s="61">
        <v>44</v>
      </c>
    </row>
    <row r="38" spans="2:34" x14ac:dyDescent="0.35">
      <c r="B38" s="80" t="s">
        <v>42</v>
      </c>
      <c r="C38" s="58" t="s">
        <v>41</v>
      </c>
      <c r="D38" s="61">
        <v>0</v>
      </c>
      <c r="E38" s="61">
        <v>0</v>
      </c>
      <c r="F38" s="64">
        <v>100</v>
      </c>
      <c r="G38" s="65">
        <v>100</v>
      </c>
      <c r="H38" s="65">
        <v>91.262135921999999</v>
      </c>
      <c r="I38" s="65">
        <v>99.029126214000001</v>
      </c>
      <c r="J38" s="65">
        <v>100</v>
      </c>
      <c r="K38" s="65">
        <v>100</v>
      </c>
      <c r="L38" s="66">
        <v>98.381877023000001</v>
      </c>
      <c r="M38" s="62">
        <v>60.194174756999999</v>
      </c>
      <c r="N38" s="64">
        <v>87.903893952000004</v>
      </c>
      <c r="O38" s="65">
        <v>98.184176394000005</v>
      </c>
      <c r="P38" s="65">
        <v>80.138568129000006</v>
      </c>
      <c r="Q38" s="65">
        <v>0.24855012430000001</v>
      </c>
      <c r="R38" s="65">
        <v>65.120132560000002</v>
      </c>
      <c r="S38" s="66">
        <v>66.319064231859997</v>
      </c>
      <c r="T38" s="61">
        <v>10</v>
      </c>
      <c r="U38" s="64">
        <v>0</v>
      </c>
      <c r="V38" s="65">
        <v>0</v>
      </c>
      <c r="W38" s="65">
        <v>0</v>
      </c>
      <c r="X38" s="66">
        <v>0</v>
      </c>
      <c r="Y38" s="61">
        <v>5</v>
      </c>
      <c r="Z38" s="64">
        <v>12.510356255</v>
      </c>
      <c r="AA38" s="65">
        <v>34.299917149999999</v>
      </c>
      <c r="AB38" s="65">
        <v>35.956917978</v>
      </c>
      <c r="AC38" s="65">
        <v>35.956917978</v>
      </c>
      <c r="AD38" s="65">
        <v>98.648648648999995</v>
      </c>
      <c r="AE38" s="65">
        <v>98.378378377999994</v>
      </c>
      <c r="AF38" s="73">
        <v>52.625189397999996</v>
      </c>
      <c r="AG38" s="61">
        <v>0</v>
      </c>
      <c r="AH38" s="61">
        <v>40</v>
      </c>
    </row>
    <row r="39" spans="2:34" x14ac:dyDescent="0.35">
      <c r="B39" s="80" t="s">
        <v>43</v>
      </c>
      <c r="C39" s="58" t="s">
        <v>41</v>
      </c>
      <c r="D39" s="61">
        <v>0</v>
      </c>
      <c r="E39" s="61">
        <v>0</v>
      </c>
      <c r="F39" s="64">
        <v>100</v>
      </c>
      <c r="G39" s="65">
        <v>100</v>
      </c>
      <c r="H39" s="65">
        <v>81.463414634000003</v>
      </c>
      <c r="I39" s="65">
        <v>100</v>
      </c>
      <c r="J39" s="65">
        <v>84.390243901999995</v>
      </c>
      <c r="K39" s="65">
        <v>100</v>
      </c>
      <c r="L39" s="66">
        <v>94.308943088999996</v>
      </c>
      <c r="M39" s="62">
        <v>46.341463415</v>
      </c>
      <c r="N39" s="64">
        <v>96.677900817999998</v>
      </c>
      <c r="O39" s="65">
        <v>96.866096866000007</v>
      </c>
      <c r="P39" s="65">
        <v>95.211267606000007</v>
      </c>
      <c r="Q39" s="65">
        <v>2.7443428020999998</v>
      </c>
      <c r="R39" s="65">
        <v>67.164179103999999</v>
      </c>
      <c r="S39" s="66">
        <v>71.732757439219995</v>
      </c>
      <c r="T39" s="61">
        <v>10</v>
      </c>
      <c r="U39" s="64">
        <v>71.624266145000007</v>
      </c>
      <c r="V39" s="65">
        <v>71.428571429000002</v>
      </c>
      <c r="W39" s="65">
        <v>4.7244094488000004</v>
      </c>
      <c r="X39" s="66">
        <v>49.259082341000003</v>
      </c>
      <c r="Y39" s="61">
        <v>5</v>
      </c>
      <c r="Z39" s="64">
        <v>65.479056330999995</v>
      </c>
      <c r="AA39" s="65">
        <v>26.336061626999999</v>
      </c>
      <c r="AB39" s="65">
        <v>35.050553682999997</v>
      </c>
      <c r="AC39" s="65">
        <v>35.050553682999997</v>
      </c>
      <c r="AD39" s="65">
        <v>55.577299412999999</v>
      </c>
      <c r="AE39" s="65">
        <v>55.381604697</v>
      </c>
      <c r="AF39" s="73">
        <v>45.479188238999996</v>
      </c>
      <c r="AG39" s="61">
        <v>0</v>
      </c>
      <c r="AH39" s="61">
        <v>42</v>
      </c>
    </row>
    <row r="40" spans="2:34" x14ac:dyDescent="0.35">
      <c r="B40" s="80" t="s">
        <v>44</v>
      </c>
      <c r="C40" s="58" t="s">
        <v>17</v>
      </c>
      <c r="D40" s="61">
        <v>0</v>
      </c>
      <c r="E40" s="61">
        <v>10</v>
      </c>
      <c r="F40" s="64">
        <v>100</v>
      </c>
      <c r="G40" s="65">
        <v>100</v>
      </c>
      <c r="H40" s="65">
        <v>92.727272726999999</v>
      </c>
      <c r="I40" s="65">
        <v>100</v>
      </c>
      <c r="J40" s="65">
        <v>97.272727273000001</v>
      </c>
      <c r="K40" s="65">
        <v>100</v>
      </c>
      <c r="L40" s="66">
        <v>98.333333332999999</v>
      </c>
      <c r="M40" s="62">
        <v>97.272727273000001</v>
      </c>
      <c r="N40" s="64">
        <v>95.811518324999994</v>
      </c>
      <c r="O40" s="65">
        <v>94.395796848000003</v>
      </c>
      <c r="P40" s="65">
        <v>98.944591028999994</v>
      </c>
      <c r="Q40" s="65">
        <v>96.020942407999996</v>
      </c>
      <c r="R40" s="65">
        <v>58.429319372000002</v>
      </c>
      <c r="S40" s="66">
        <v>88.720433596399999</v>
      </c>
      <c r="T40" s="61">
        <v>10</v>
      </c>
      <c r="U40" s="64">
        <v>93.696275072000006</v>
      </c>
      <c r="V40" s="65">
        <v>66.189111748000002</v>
      </c>
      <c r="W40" s="65">
        <v>100</v>
      </c>
      <c r="X40" s="66">
        <v>86.628462272999997</v>
      </c>
      <c r="Y40" s="61">
        <v>10</v>
      </c>
      <c r="Z40" s="64">
        <v>80.104712042000003</v>
      </c>
      <c r="AA40" s="65">
        <v>41.047120419000002</v>
      </c>
      <c r="AB40" s="65">
        <v>39.685863873999999</v>
      </c>
      <c r="AC40" s="65">
        <v>39.685863873999999</v>
      </c>
      <c r="AD40" s="65">
        <v>100</v>
      </c>
      <c r="AE40" s="65">
        <v>100</v>
      </c>
      <c r="AF40" s="73">
        <v>66.753926701500006</v>
      </c>
      <c r="AG40" s="61">
        <v>0</v>
      </c>
      <c r="AH40" s="61">
        <v>69</v>
      </c>
    </row>
    <row r="41" spans="2:34" x14ac:dyDescent="0.35">
      <c r="B41" s="80" t="s">
        <v>45</v>
      </c>
      <c r="C41" s="58" t="s">
        <v>17</v>
      </c>
      <c r="D41" s="61">
        <v>0</v>
      </c>
      <c r="E41" s="61">
        <v>0</v>
      </c>
      <c r="F41" s="64">
        <v>100</v>
      </c>
      <c r="G41" s="65">
        <v>100</v>
      </c>
      <c r="H41" s="65">
        <v>99.224806201999996</v>
      </c>
      <c r="I41" s="65">
        <v>100</v>
      </c>
      <c r="J41" s="65">
        <v>100</v>
      </c>
      <c r="K41" s="65">
        <v>100</v>
      </c>
      <c r="L41" s="66">
        <v>99.870801033999996</v>
      </c>
      <c r="M41" s="62">
        <v>100</v>
      </c>
      <c r="N41" s="64">
        <v>97.308319738999998</v>
      </c>
      <c r="O41" s="65">
        <v>96.158612144000003</v>
      </c>
      <c r="P41" s="65">
        <v>99.746192893</v>
      </c>
      <c r="Q41" s="65">
        <v>0.24469820549999999</v>
      </c>
      <c r="R41" s="65">
        <v>76.590538335999995</v>
      </c>
      <c r="S41" s="66">
        <v>74.009672263499994</v>
      </c>
      <c r="T41" s="61">
        <v>10</v>
      </c>
      <c r="U41" s="64">
        <v>78.347578347999999</v>
      </c>
      <c r="V41" s="65">
        <v>78.347578347999999</v>
      </c>
      <c r="W41" s="65">
        <v>0</v>
      </c>
      <c r="X41" s="66">
        <v>52.231718897999997</v>
      </c>
      <c r="Y41" s="61">
        <v>5</v>
      </c>
      <c r="Z41" s="64">
        <v>94.942903752000007</v>
      </c>
      <c r="AA41" s="65">
        <v>31.729200652999999</v>
      </c>
      <c r="AB41" s="65">
        <v>79.363784666000001</v>
      </c>
      <c r="AC41" s="65">
        <v>79.363784666000001</v>
      </c>
      <c r="AD41" s="65">
        <v>99.715099714999994</v>
      </c>
      <c r="AE41" s="65">
        <v>99.715099714999994</v>
      </c>
      <c r="AF41" s="73">
        <v>80.804978861166674</v>
      </c>
      <c r="AG41" s="61">
        <v>0</v>
      </c>
      <c r="AH41" s="61">
        <v>53</v>
      </c>
    </row>
    <row r="42" spans="2:34" x14ac:dyDescent="0.35">
      <c r="B42" s="80" t="s">
        <v>46</v>
      </c>
      <c r="C42" s="58" t="s">
        <v>1</v>
      </c>
      <c r="D42" s="61">
        <v>0</v>
      </c>
      <c r="E42" s="61">
        <v>0</v>
      </c>
      <c r="F42" s="64">
        <v>100</v>
      </c>
      <c r="G42" s="65">
        <v>100</v>
      </c>
      <c r="H42" s="65">
        <v>82.051282051000001</v>
      </c>
      <c r="I42" s="65">
        <v>89.743589744000005</v>
      </c>
      <c r="J42" s="65">
        <v>94.871794871999995</v>
      </c>
      <c r="K42" s="65">
        <v>89.743589744000005</v>
      </c>
      <c r="L42" s="66">
        <v>92.735042734999993</v>
      </c>
      <c r="M42" s="62">
        <v>87.179487179000006</v>
      </c>
      <c r="N42" s="64">
        <v>99.288256227999995</v>
      </c>
      <c r="O42" s="65">
        <v>99.444444443999998</v>
      </c>
      <c r="P42" s="65">
        <v>100</v>
      </c>
      <c r="Q42" s="65">
        <v>99.644128113999997</v>
      </c>
      <c r="R42" s="65">
        <v>97.508896797000006</v>
      </c>
      <c r="S42" s="66">
        <v>99.177145116599988</v>
      </c>
      <c r="T42" s="61">
        <v>10</v>
      </c>
      <c r="U42" s="64">
        <v>91.860465116</v>
      </c>
      <c r="V42" s="65">
        <v>91.860465116</v>
      </c>
      <c r="W42" s="65">
        <v>86.206896552000003</v>
      </c>
      <c r="X42" s="66">
        <v>89.975942261</v>
      </c>
      <c r="Y42" s="61">
        <v>5</v>
      </c>
      <c r="Z42" s="64">
        <v>93.238434163999997</v>
      </c>
      <c r="AA42" s="65">
        <v>99.644128113999997</v>
      </c>
      <c r="AB42" s="65">
        <v>89.323843416000003</v>
      </c>
      <c r="AC42" s="65">
        <v>89.323843416000003</v>
      </c>
      <c r="AD42" s="65">
        <v>100</v>
      </c>
      <c r="AE42" s="65">
        <v>100</v>
      </c>
      <c r="AF42" s="73">
        <v>95.255041518333329</v>
      </c>
      <c r="AG42" s="61">
        <v>0</v>
      </c>
      <c r="AH42" s="61">
        <v>56</v>
      </c>
    </row>
    <row r="43" spans="2:34" x14ac:dyDescent="0.35">
      <c r="B43" s="80" t="s">
        <v>47</v>
      </c>
      <c r="C43" s="58" t="s">
        <v>14</v>
      </c>
      <c r="D43" s="61">
        <v>0</v>
      </c>
      <c r="E43" s="61">
        <v>0</v>
      </c>
      <c r="F43" s="64">
        <v>100</v>
      </c>
      <c r="G43" s="65">
        <v>100</v>
      </c>
      <c r="H43" s="65">
        <v>71.875</v>
      </c>
      <c r="I43" s="65">
        <v>98.958333332999999</v>
      </c>
      <c r="J43" s="65">
        <v>37.5</v>
      </c>
      <c r="K43" s="65">
        <v>100</v>
      </c>
      <c r="L43" s="66">
        <v>84.722222221999999</v>
      </c>
      <c r="M43" s="62">
        <v>68.75</v>
      </c>
      <c r="N43" s="64">
        <v>98.469387755</v>
      </c>
      <c r="O43" s="65">
        <v>98.013245033000004</v>
      </c>
      <c r="P43" s="65">
        <v>100</v>
      </c>
      <c r="Q43" s="65">
        <v>98.979591837000001</v>
      </c>
      <c r="R43" s="65">
        <v>63.647959184000001</v>
      </c>
      <c r="S43" s="66">
        <v>91.822036761799993</v>
      </c>
      <c r="T43" s="61">
        <v>10</v>
      </c>
      <c r="U43" s="64">
        <v>0.35211267610000002</v>
      </c>
      <c r="V43" s="65">
        <v>0.35211267610000002</v>
      </c>
      <c r="W43" s="65">
        <v>0</v>
      </c>
      <c r="X43" s="66">
        <v>0.23474178400000001</v>
      </c>
      <c r="Y43" s="61">
        <v>5</v>
      </c>
      <c r="Z43" s="64">
        <v>77.678571429000002</v>
      </c>
      <c r="AA43" s="65">
        <v>89.923469388000001</v>
      </c>
      <c r="AB43" s="65">
        <v>42.346938776000002</v>
      </c>
      <c r="AC43" s="65">
        <v>42.346938776000002</v>
      </c>
      <c r="AD43" s="65">
        <v>97.887323944000002</v>
      </c>
      <c r="AE43" s="65">
        <v>97.887323944000002</v>
      </c>
      <c r="AF43" s="73">
        <v>74.678427709499999</v>
      </c>
      <c r="AG43" s="61">
        <v>0</v>
      </c>
      <c r="AH43" s="61">
        <v>43</v>
      </c>
    </row>
    <row r="44" spans="2:34" x14ac:dyDescent="0.35">
      <c r="B44" s="80" t="s">
        <v>48</v>
      </c>
      <c r="C44" s="58" t="s">
        <v>6</v>
      </c>
      <c r="D44" s="61">
        <v>0</v>
      </c>
      <c r="E44" s="61">
        <v>0</v>
      </c>
      <c r="F44" s="64">
        <v>100</v>
      </c>
      <c r="G44" s="65">
        <v>100</v>
      </c>
      <c r="H44" s="65">
        <v>97.637795276000006</v>
      </c>
      <c r="I44" s="65">
        <v>100</v>
      </c>
      <c r="J44" s="65">
        <v>100</v>
      </c>
      <c r="K44" s="65">
        <v>100</v>
      </c>
      <c r="L44" s="66">
        <v>99.606299213</v>
      </c>
      <c r="M44" s="62">
        <v>100</v>
      </c>
      <c r="N44" s="64">
        <v>99.754098361000004</v>
      </c>
      <c r="O44" s="65">
        <v>99.729364004999994</v>
      </c>
      <c r="P44" s="65">
        <v>100</v>
      </c>
      <c r="Q44" s="65">
        <v>99.754098361000004</v>
      </c>
      <c r="R44" s="65">
        <v>82.37704918</v>
      </c>
      <c r="S44" s="66">
        <v>96.322921981400015</v>
      </c>
      <c r="T44" s="61">
        <v>10</v>
      </c>
      <c r="U44" s="64">
        <v>91.735537190000002</v>
      </c>
      <c r="V44" s="65">
        <v>79.614325069000003</v>
      </c>
      <c r="W44" s="65">
        <v>98.648648648999995</v>
      </c>
      <c r="X44" s="66">
        <v>89.999503636</v>
      </c>
      <c r="Y44" s="61">
        <v>5</v>
      </c>
      <c r="Z44" s="64">
        <v>91.393442622999999</v>
      </c>
      <c r="AA44" s="65">
        <v>99.754098361000004</v>
      </c>
      <c r="AB44" s="65">
        <v>99.098360655999997</v>
      </c>
      <c r="AC44" s="65">
        <v>99.098360655999997</v>
      </c>
      <c r="AD44" s="65">
        <v>100</v>
      </c>
      <c r="AE44" s="65">
        <v>100</v>
      </c>
      <c r="AF44" s="73">
        <v>98.224043715999997</v>
      </c>
      <c r="AG44" s="61">
        <v>0</v>
      </c>
      <c r="AH44" s="61">
        <v>58</v>
      </c>
    </row>
    <row r="45" spans="2:34" x14ac:dyDescent="0.35">
      <c r="B45" s="80" t="s">
        <v>49</v>
      </c>
      <c r="C45" s="58" t="s">
        <v>10</v>
      </c>
      <c r="D45" s="61">
        <v>0</v>
      </c>
      <c r="E45" s="61">
        <v>10</v>
      </c>
      <c r="F45" s="64">
        <v>100</v>
      </c>
      <c r="G45" s="65">
        <v>100</v>
      </c>
      <c r="H45" s="65">
        <v>56.476683938000001</v>
      </c>
      <c r="I45" s="65">
        <v>100</v>
      </c>
      <c r="J45" s="65">
        <v>99.481865284999998</v>
      </c>
      <c r="K45" s="65">
        <v>100</v>
      </c>
      <c r="L45" s="66">
        <v>92.659758203999999</v>
      </c>
      <c r="M45" s="62">
        <v>64.766839378</v>
      </c>
      <c r="N45" s="64">
        <v>89.715426859999994</v>
      </c>
      <c r="O45" s="65">
        <v>88.555858310999994</v>
      </c>
      <c r="P45" s="65">
        <v>92.184724689000006</v>
      </c>
      <c r="Q45" s="65">
        <v>88.367448827000004</v>
      </c>
      <c r="R45" s="65">
        <v>62.855716424999997</v>
      </c>
      <c r="S45" s="66">
        <v>84.335835022399991</v>
      </c>
      <c r="T45" s="61">
        <v>10</v>
      </c>
      <c r="U45" s="64">
        <v>0.21598272139999999</v>
      </c>
      <c r="V45" s="65">
        <v>0.21598272139999999</v>
      </c>
      <c r="W45" s="65">
        <v>0</v>
      </c>
      <c r="X45" s="66">
        <v>0.14398848089999999</v>
      </c>
      <c r="Y45" s="61">
        <v>5</v>
      </c>
      <c r="Z45" s="64">
        <v>12.381427858</v>
      </c>
      <c r="AA45" s="65">
        <v>2.0968547178999999</v>
      </c>
      <c r="AB45" s="65">
        <v>2.8457314028999998</v>
      </c>
      <c r="AC45" s="65">
        <v>2.8457314028999998</v>
      </c>
      <c r="AD45" s="65">
        <v>2.5917926566</v>
      </c>
      <c r="AE45" s="65">
        <v>2.5917926566</v>
      </c>
      <c r="AF45" s="73">
        <v>4.2255551158166664</v>
      </c>
      <c r="AG45" s="61">
        <v>0</v>
      </c>
      <c r="AH45" s="61">
        <v>49</v>
      </c>
    </row>
    <row r="46" spans="2:34" x14ac:dyDescent="0.35">
      <c r="B46" s="80" t="s">
        <v>50</v>
      </c>
      <c r="C46" s="58" t="s">
        <v>12</v>
      </c>
      <c r="D46" s="61">
        <v>0</v>
      </c>
      <c r="E46" s="61">
        <v>10</v>
      </c>
      <c r="F46" s="64">
        <v>100</v>
      </c>
      <c r="G46" s="65">
        <v>100</v>
      </c>
      <c r="H46" s="65">
        <v>97.647058823999998</v>
      </c>
      <c r="I46" s="65">
        <v>100</v>
      </c>
      <c r="J46" s="65">
        <v>100</v>
      </c>
      <c r="K46" s="65">
        <v>100</v>
      </c>
      <c r="L46" s="66">
        <v>99.607843137000003</v>
      </c>
      <c r="M46" s="62">
        <v>100</v>
      </c>
      <c r="N46" s="64">
        <v>99.452554745</v>
      </c>
      <c r="O46" s="65">
        <v>99.431818182000001</v>
      </c>
      <c r="P46" s="65">
        <v>100</v>
      </c>
      <c r="Q46" s="65">
        <v>99.635036495999998</v>
      </c>
      <c r="R46" s="65">
        <v>64.963503650000007</v>
      </c>
      <c r="S46" s="66">
        <v>92.696582614600004</v>
      </c>
      <c r="T46" s="61">
        <v>10</v>
      </c>
      <c r="U46" s="64">
        <v>86.666666667000001</v>
      </c>
      <c r="V46" s="65">
        <v>0</v>
      </c>
      <c r="W46" s="65">
        <v>0</v>
      </c>
      <c r="X46" s="66">
        <v>28.888888889</v>
      </c>
      <c r="Y46" s="61">
        <v>5</v>
      </c>
      <c r="Z46" s="64">
        <v>14.051094891</v>
      </c>
      <c r="AA46" s="65">
        <v>33.394160583999998</v>
      </c>
      <c r="AB46" s="65">
        <v>95.437956204000002</v>
      </c>
      <c r="AC46" s="65">
        <v>95.437956204000002</v>
      </c>
      <c r="AD46" s="65">
        <v>100</v>
      </c>
      <c r="AE46" s="65">
        <v>100</v>
      </c>
      <c r="AF46" s="73">
        <v>73.053527980499993</v>
      </c>
      <c r="AG46" s="61">
        <v>0</v>
      </c>
      <c r="AH46" s="61">
        <v>59</v>
      </c>
    </row>
    <row r="47" spans="2:34" x14ac:dyDescent="0.35">
      <c r="B47" s="80" t="s">
        <v>51</v>
      </c>
      <c r="C47" s="58" t="s">
        <v>10</v>
      </c>
      <c r="D47" s="61">
        <v>0</v>
      </c>
      <c r="E47" s="61">
        <v>10</v>
      </c>
      <c r="F47" s="64">
        <v>100</v>
      </c>
      <c r="G47" s="65">
        <v>100</v>
      </c>
      <c r="H47" s="65">
        <v>69.620253164999994</v>
      </c>
      <c r="I47" s="65">
        <v>99.578059072000002</v>
      </c>
      <c r="J47" s="65">
        <v>94.092827004</v>
      </c>
      <c r="K47" s="65">
        <v>100</v>
      </c>
      <c r="L47" s="66">
        <v>93.881856540000001</v>
      </c>
      <c r="M47" s="62">
        <v>30.801687764</v>
      </c>
      <c r="N47" s="64">
        <v>98.505924781000004</v>
      </c>
      <c r="O47" s="65">
        <v>97.447183099</v>
      </c>
      <c r="P47" s="65">
        <v>99.873577749999995</v>
      </c>
      <c r="Q47" s="65">
        <v>98.557444615999998</v>
      </c>
      <c r="R47" s="65">
        <v>73.621844409999994</v>
      </c>
      <c r="S47" s="66">
        <v>93.601194931199998</v>
      </c>
      <c r="T47" s="61">
        <v>10</v>
      </c>
      <c r="U47" s="64">
        <v>91.063174114000006</v>
      </c>
      <c r="V47" s="65">
        <v>89.214175655000005</v>
      </c>
      <c r="W47" s="65">
        <v>99.435028248999998</v>
      </c>
      <c r="X47" s="66">
        <v>93.237459338999997</v>
      </c>
      <c r="Y47" s="61">
        <v>10</v>
      </c>
      <c r="Z47" s="64">
        <v>73.982483255999995</v>
      </c>
      <c r="AA47" s="65">
        <v>39.721792890000003</v>
      </c>
      <c r="AB47" s="65">
        <v>57.547655847999998</v>
      </c>
      <c r="AC47" s="65">
        <v>57.547655847999998</v>
      </c>
      <c r="AD47" s="65">
        <v>100</v>
      </c>
      <c r="AE47" s="65">
        <v>100</v>
      </c>
      <c r="AF47" s="73">
        <v>71.46659797366668</v>
      </c>
      <c r="AG47" s="61">
        <v>0</v>
      </c>
      <c r="AH47" s="61">
        <v>64</v>
      </c>
    </row>
    <row r="48" spans="2:34" x14ac:dyDescent="0.35">
      <c r="B48" s="80" t="s">
        <v>52</v>
      </c>
      <c r="C48" s="58" t="s">
        <v>41</v>
      </c>
      <c r="D48" s="61">
        <v>0</v>
      </c>
      <c r="E48" s="61">
        <v>0</v>
      </c>
      <c r="F48" s="64">
        <v>100</v>
      </c>
      <c r="G48" s="65">
        <v>100</v>
      </c>
      <c r="H48" s="65">
        <v>99.492385787000003</v>
      </c>
      <c r="I48" s="65">
        <v>99.492385787000003</v>
      </c>
      <c r="J48" s="65">
        <v>96.954314721000003</v>
      </c>
      <c r="K48" s="65">
        <v>100</v>
      </c>
      <c r="L48" s="66">
        <v>99.323181048999999</v>
      </c>
      <c r="M48" s="62">
        <v>98.477157360000007</v>
      </c>
      <c r="N48" s="64">
        <v>99.564902102999994</v>
      </c>
      <c r="O48" s="65">
        <v>99.243379571000006</v>
      </c>
      <c r="P48" s="65">
        <v>100</v>
      </c>
      <c r="Q48" s="65">
        <v>0.21754894850000001</v>
      </c>
      <c r="R48" s="65">
        <v>69.905728788999994</v>
      </c>
      <c r="S48" s="66">
        <v>73.786311882299998</v>
      </c>
      <c r="T48" s="61">
        <v>10</v>
      </c>
      <c r="U48" s="64">
        <v>0</v>
      </c>
      <c r="V48" s="65">
        <v>0</v>
      </c>
      <c r="W48" s="65">
        <v>0</v>
      </c>
      <c r="X48" s="66">
        <v>0</v>
      </c>
      <c r="Y48" s="61">
        <v>5</v>
      </c>
      <c r="Z48" s="64">
        <v>7.9042784626999998</v>
      </c>
      <c r="AA48" s="65">
        <v>20.739666424999999</v>
      </c>
      <c r="AB48" s="65">
        <v>20.884699056999999</v>
      </c>
      <c r="AC48" s="65">
        <v>20.884699056999999</v>
      </c>
      <c r="AD48" s="65">
        <v>0.99800399200000001</v>
      </c>
      <c r="AE48" s="65">
        <v>0.99800399200000001</v>
      </c>
      <c r="AF48" s="73">
        <v>12.068225164283334</v>
      </c>
      <c r="AG48" s="61">
        <v>0</v>
      </c>
      <c r="AH48" s="61">
        <v>43</v>
      </c>
    </row>
    <row r="49" spans="2:34" x14ac:dyDescent="0.35">
      <c r="B49" s="80" t="s">
        <v>53</v>
      </c>
      <c r="C49" s="58" t="s">
        <v>10</v>
      </c>
      <c r="D49" s="61">
        <v>0</v>
      </c>
      <c r="E49" s="61">
        <v>0</v>
      </c>
      <c r="F49" s="64">
        <v>100</v>
      </c>
      <c r="G49" s="65">
        <v>100</v>
      </c>
      <c r="H49" s="65">
        <v>80.373831776000003</v>
      </c>
      <c r="I49" s="65">
        <v>100</v>
      </c>
      <c r="J49" s="65">
        <v>100</v>
      </c>
      <c r="K49" s="65">
        <v>100</v>
      </c>
      <c r="L49" s="66">
        <v>96.728971963000006</v>
      </c>
      <c r="M49" s="62">
        <v>100</v>
      </c>
      <c r="N49" s="64">
        <v>99.771949828999993</v>
      </c>
      <c r="O49" s="65">
        <v>99.808795411000006</v>
      </c>
      <c r="P49" s="65">
        <v>100</v>
      </c>
      <c r="Q49" s="65">
        <v>2.7366020524999999</v>
      </c>
      <c r="R49" s="65">
        <v>65.678449259000004</v>
      </c>
      <c r="S49" s="66">
        <v>73.599159310299996</v>
      </c>
      <c r="T49" s="61">
        <v>10</v>
      </c>
      <c r="U49" s="64">
        <v>92.763157895000006</v>
      </c>
      <c r="V49" s="65">
        <v>92.763157895000006</v>
      </c>
      <c r="W49" s="65">
        <v>97.183098591999993</v>
      </c>
      <c r="X49" s="66">
        <v>94.236471460000004</v>
      </c>
      <c r="Y49" s="61">
        <v>5</v>
      </c>
      <c r="Z49" s="64">
        <v>93.614595210999994</v>
      </c>
      <c r="AA49" s="65">
        <v>35.347776510999999</v>
      </c>
      <c r="AB49" s="65">
        <v>88.141391106</v>
      </c>
      <c r="AC49" s="65">
        <v>88.141391106</v>
      </c>
      <c r="AD49" s="65">
        <v>99.671052631999999</v>
      </c>
      <c r="AE49" s="65">
        <v>99.671052631999999</v>
      </c>
      <c r="AF49" s="73">
        <v>84.09787653299999</v>
      </c>
      <c r="AG49" s="61">
        <v>0</v>
      </c>
      <c r="AH49" s="61">
        <v>57</v>
      </c>
    </row>
    <row r="50" spans="2:34" x14ac:dyDescent="0.35">
      <c r="B50" s="80" t="s">
        <v>54</v>
      </c>
      <c r="C50" s="58" t="s">
        <v>41</v>
      </c>
      <c r="D50" s="61">
        <v>0</v>
      </c>
      <c r="E50" s="61">
        <v>10</v>
      </c>
      <c r="F50" s="64">
        <v>100</v>
      </c>
      <c r="G50" s="65">
        <v>100</v>
      </c>
      <c r="H50" s="65">
        <v>100</v>
      </c>
      <c r="I50" s="65">
        <v>100</v>
      </c>
      <c r="J50" s="65">
        <v>100</v>
      </c>
      <c r="K50" s="65">
        <v>100</v>
      </c>
      <c r="L50" s="66">
        <v>100</v>
      </c>
      <c r="M50" s="62">
        <v>78.321678321999997</v>
      </c>
      <c r="N50" s="64">
        <v>99.423868313</v>
      </c>
      <c r="O50" s="65">
        <v>98.997134669999994</v>
      </c>
      <c r="P50" s="65">
        <v>99.111111111</v>
      </c>
      <c r="Q50" s="65">
        <v>99.423868313</v>
      </c>
      <c r="R50" s="65">
        <v>98.765432098999995</v>
      </c>
      <c r="S50" s="66">
        <v>99.1442829012</v>
      </c>
      <c r="T50" s="61">
        <v>10</v>
      </c>
      <c r="U50" s="64">
        <v>92.961165049000002</v>
      </c>
      <c r="V50" s="65">
        <v>0</v>
      </c>
      <c r="W50" s="65">
        <v>89.743589744000005</v>
      </c>
      <c r="X50" s="66">
        <v>60.901584931000002</v>
      </c>
      <c r="Y50" s="61">
        <v>5</v>
      </c>
      <c r="Z50" s="64">
        <v>84.855967078000006</v>
      </c>
      <c r="AA50" s="65">
        <v>37.448559670999998</v>
      </c>
      <c r="AB50" s="65">
        <v>38.024691357999998</v>
      </c>
      <c r="AC50" s="65">
        <v>38.024691357999998</v>
      </c>
      <c r="AD50" s="65">
        <v>100</v>
      </c>
      <c r="AE50" s="65">
        <v>100</v>
      </c>
      <c r="AF50" s="73">
        <v>66.39231824416666</v>
      </c>
      <c r="AG50" s="61">
        <v>0</v>
      </c>
      <c r="AH50" s="61">
        <v>62</v>
      </c>
    </row>
    <row r="51" spans="2:34" x14ac:dyDescent="0.35">
      <c r="B51" s="80" t="s">
        <v>55</v>
      </c>
      <c r="C51" s="58" t="s">
        <v>8</v>
      </c>
      <c r="D51" s="61">
        <v>0</v>
      </c>
      <c r="E51" s="61">
        <v>0</v>
      </c>
      <c r="F51" s="64">
        <v>100</v>
      </c>
      <c r="G51" s="65">
        <v>100</v>
      </c>
      <c r="H51" s="65">
        <v>97.058823528999994</v>
      </c>
      <c r="I51" s="65">
        <v>100</v>
      </c>
      <c r="J51" s="65">
        <v>100</v>
      </c>
      <c r="K51" s="65">
        <v>100</v>
      </c>
      <c r="L51" s="66">
        <v>99.509803922000003</v>
      </c>
      <c r="M51" s="62">
        <v>100</v>
      </c>
      <c r="N51" s="64">
        <v>99.465240641999998</v>
      </c>
      <c r="O51" s="65">
        <v>99.143206853999999</v>
      </c>
      <c r="P51" s="65">
        <v>99.843993760000004</v>
      </c>
      <c r="Q51" s="65">
        <v>99.331550801999995</v>
      </c>
      <c r="R51" s="65">
        <v>68.114973262000007</v>
      </c>
      <c r="S51" s="66">
        <v>93.179793063999995</v>
      </c>
      <c r="T51" s="61">
        <v>10</v>
      </c>
      <c r="U51" s="64">
        <v>92.960288809000005</v>
      </c>
      <c r="V51" s="65">
        <v>0.18050541519999999</v>
      </c>
      <c r="W51" s="65">
        <v>91.596638655000007</v>
      </c>
      <c r="X51" s="66">
        <v>61.579144292999999</v>
      </c>
      <c r="Y51" s="61">
        <v>5</v>
      </c>
      <c r="Z51" s="64">
        <v>94.518716577999996</v>
      </c>
      <c r="AA51" s="65">
        <v>99.398395722000004</v>
      </c>
      <c r="AB51" s="65">
        <v>94.919786095999996</v>
      </c>
      <c r="AC51" s="65">
        <v>94.919786095999996</v>
      </c>
      <c r="AD51" s="65">
        <v>99.819494585000001</v>
      </c>
      <c r="AE51" s="65">
        <v>99.819494585000001</v>
      </c>
      <c r="AF51" s="73">
        <v>97.232612277000001</v>
      </c>
      <c r="AG51" s="61">
        <v>0</v>
      </c>
      <c r="AH51" s="61">
        <v>56</v>
      </c>
    </row>
    <row r="52" spans="2:34" x14ac:dyDescent="0.35">
      <c r="B52" s="80" t="s">
        <v>56</v>
      </c>
      <c r="C52" s="58" t="s">
        <v>6</v>
      </c>
      <c r="D52" s="61">
        <v>0</v>
      </c>
      <c r="E52" s="61">
        <v>0</v>
      </c>
      <c r="F52" s="64">
        <v>100</v>
      </c>
      <c r="G52" s="65">
        <v>100</v>
      </c>
      <c r="H52" s="65">
        <v>93.548387097000003</v>
      </c>
      <c r="I52" s="65">
        <v>100</v>
      </c>
      <c r="J52" s="65">
        <v>98.387096774</v>
      </c>
      <c r="K52" s="65">
        <v>100</v>
      </c>
      <c r="L52" s="66">
        <v>98.655913978000001</v>
      </c>
      <c r="M52" s="62">
        <v>100</v>
      </c>
      <c r="N52" s="64">
        <v>94.570135746999995</v>
      </c>
      <c r="O52" s="65">
        <v>88.439306357999996</v>
      </c>
      <c r="P52" s="65">
        <v>99.115044248000004</v>
      </c>
      <c r="Q52" s="65">
        <v>2.2624434389000001</v>
      </c>
      <c r="R52" s="65">
        <v>73.529411765000006</v>
      </c>
      <c r="S52" s="66">
        <v>71.58326831138001</v>
      </c>
      <c r="T52" s="61">
        <v>10</v>
      </c>
      <c r="U52" s="64">
        <v>96.174863388000006</v>
      </c>
      <c r="V52" s="65">
        <v>96.174863388000006</v>
      </c>
      <c r="W52" s="65">
        <v>2.7027027026999999</v>
      </c>
      <c r="X52" s="66">
        <v>65.017476493000004</v>
      </c>
      <c r="Y52" s="61">
        <v>5</v>
      </c>
      <c r="Z52" s="64">
        <v>90.045248869000005</v>
      </c>
      <c r="AA52" s="65">
        <v>49.547511311999997</v>
      </c>
      <c r="AB52" s="65">
        <v>69.457013575000005</v>
      </c>
      <c r="AC52" s="65">
        <v>69.457013575000005</v>
      </c>
      <c r="AD52" s="65">
        <v>99.453551912999998</v>
      </c>
      <c r="AE52" s="65">
        <v>99.453551912999998</v>
      </c>
      <c r="AF52" s="73">
        <v>79.568981859499999</v>
      </c>
      <c r="AG52" s="61">
        <v>0</v>
      </c>
      <c r="AH52" s="61">
        <v>53</v>
      </c>
    </row>
    <row r="53" spans="2:34" x14ac:dyDescent="0.35">
      <c r="B53" s="80" t="s">
        <v>57</v>
      </c>
      <c r="C53" s="58" t="s">
        <v>14</v>
      </c>
      <c r="D53" s="61">
        <v>0</v>
      </c>
      <c r="E53" s="61">
        <v>0</v>
      </c>
      <c r="F53" s="64">
        <v>100</v>
      </c>
      <c r="G53" s="65">
        <v>100</v>
      </c>
      <c r="H53" s="65">
        <v>87.719298245999994</v>
      </c>
      <c r="I53" s="65">
        <v>100</v>
      </c>
      <c r="J53" s="65">
        <v>95.321637426999999</v>
      </c>
      <c r="K53" s="65">
        <v>100</v>
      </c>
      <c r="L53" s="66">
        <v>97.173489278999995</v>
      </c>
      <c r="M53" s="62">
        <v>99.415204677999995</v>
      </c>
      <c r="N53" s="64">
        <v>99.408284023999997</v>
      </c>
      <c r="O53" s="65">
        <v>98.568019093000004</v>
      </c>
      <c r="P53" s="65">
        <v>99.653979238999995</v>
      </c>
      <c r="Q53" s="65">
        <v>4.8323471400000004</v>
      </c>
      <c r="R53" s="65">
        <v>75.345167653000004</v>
      </c>
      <c r="S53" s="66">
        <v>75.561559429799985</v>
      </c>
      <c r="T53" s="61">
        <v>10</v>
      </c>
      <c r="U53" s="64">
        <v>91.682419659999994</v>
      </c>
      <c r="V53" s="65">
        <v>91.682419659999994</v>
      </c>
      <c r="W53" s="65">
        <v>30.597014925</v>
      </c>
      <c r="X53" s="66">
        <v>71.320618081999996</v>
      </c>
      <c r="Y53" s="61">
        <v>5</v>
      </c>
      <c r="Z53" s="64">
        <v>93.293885602000003</v>
      </c>
      <c r="AA53" s="65">
        <v>56.508875740000001</v>
      </c>
      <c r="AB53" s="65">
        <v>95.463510847999999</v>
      </c>
      <c r="AC53" s="65">
        <v>95.463510847999999</v>
      </c>
      <c r="AD53" s="65">
        <v>99.432892249999995</v>
      </c>
      <c r="AE53" s="65">
        <v>99.432892249999995</v>
      </c>
      <c r="AF53" s="73">
        <v>89.932594589666678</v>
      </c>
      <c r="AG53" s="61">
        <v>0</v>
      </c>
      <c r="AH53" s="61">
        <v>55</v>
      </c>
    </row>
    <row r="54" spans="2:34" x14ac:dyDescent="0.35">
      <c r="B54" s="80" t="s">
        <v>58</v>
      </c>
      <c r="C54" s="58" t="s">
        <v>6</v>
      </c>
      <c r="D54" s="61">
        <v>0</v>
      </c>
      <c r="E54" s="61">
        <v>0</v>
      </c>
      <c r="F54" s="64">
        <v>100</v>
      </c>
      <c r="G54" s="65">
        <v>100</v>
      </c>
      <c r="H54" s="65">
        <v>89.312977098999994</v>
      </c>
      <c r="I54" s="65">
        <v>100</v>
      </c>
      <c r="J54" s="65">
        <v>57.251908397000001</v>
      </c>
      <c r="K54" s="65">
        <v>99.236641220999999</v>
      </c>
      <c r="L54" s="66">
        <v>90.966921119999995</v>
      </c>
      <c r="M54" s="62">
        <v>6.8702290075999999</v>
      </c>
      <c r="N54" s="64">
        <v>96.568047336999996</v>
      </c>
      <c r="O54" s="65">
        <v>98.383371823999994</v>
      </c>
      <c r="P54" s="65">
        <v>70.287539936000002</v>
      </c>
      <c r="Q54" s="65">
        <v>0.35502958579999999</v>
      </c>
      <c r="R54" s="65">
        <v>58.816568046999997</v>
      </c>
      <c r="S54" s="66">
        <v>64.882111345959999</v>
      </c>
      <c r="T54" s="61">
        <v>10</v>
      </c>
      <c r="U54" s="64">
        <v>0</v>
      </c>
      <c r="V54" s="65">
        <v>0</v>
      </c>
      <c r="W54" s="65">
        <v>0</v>
      </c>
      <c r="X54" s="66">
        <v>0</v>
      </c>
      <c r="Y54" s="61">
        <v>5</v>
      </c>
      <c r="Z54" s="64">
        <v>47.218934910999998</v>
      </c>
      <c r="AA54" s="65">
        <v>36.094674556000001</v>
      </c>
      <c r="AB54" s="65">
        <v>36.686390533000001</v>
      </c>
      <c r="AC54" s="65">
        <v>36.686390533000001</v>
      </c>
      <c r="AD54" s="65">
        <v>98.867924528000003</v>
      </c>
      <c r="AE54" s="65">
        <v>98.867924528000003</v>
      </c>
      <c r="AF54" s="73">
        <v>59.070373264833336</v>
      </c>
      <c r="AG54" s="61">
        <v>0</v>
      </c>
      <c r="AH54" s="61">
        <v>34</v>
      </c>
    </row>
    <row r="55" spans="2:34" x14ac:dyDescent="0.35">
      <c r="B55" s="80" t="s">
        <v>59</v>
      </c>
      <c r="C55" s="58" t="s">
        <v>17</v>
      </c>
      <c r="D55" s="61">
        <v>0</v>
      </c>
      <c r="E55" s="61">
        <v>0</v>
      </c>
      <c r="F55" s="64">
        <v>100</v>
      </c>
      <c r="G55" s="65">
        <v>100</v>
      </c>
      <c r="H55" s="65">
        <v>100</v>
      </c>
      <c r="I55" s="65">
        <v>100</v>
      </c>
      <c r="J55" s="65">
        <v>98.550724638000005</v>
      </c>
      <c r="K55" s="65">
        <v>100</v>
      </c>
      <c r="L55" s="66">
        <v>99.758454106000002</v>
      </c>
      <c r="M55" s="62">
        <v>100</v>
      </c>
      <c r="N55" s="64">
        <v>99.451553931000007</v>
      </c>
      <c r="O55" s="65">
        <v>98.961937715999994</v>
      </c>
      <c r="P55" s="65">
        <v>100</v>
      </c>
      <c r="Q55" s="65">
        <v>0.73126142599999999</v>
      </c>
      <c r="R55" s="65">
        <v>61.060329068000001</v>
      </c>
      <c r="S55" s="66">
        <v>72.041016428199995</v>
      </c>
      <c r="T55" s="61">
        <v>10</v>
      </c>
      <c r="U55" s="64">
        <v>95.348837208999996</v>
      </c>
      <c r="V55" s="65">
        <v>95.348837208999996</v>
      </c>
      <c r="W55" s="65">
        <v>26.829268292999998</v>
      </c>
      <c r="X55" s="66">
        <v>72.508980903999998</v>
      </c>
      <c r="Y55" s="61">
        <v>5</v>
      </c>
      <c r="Z55" s="64">
        <v>10.968921389</v>
      </c>
      <c r="AA55" s="65">
        <v>41.499085923000003</v>
      </c>
      <c r="AB55" s="65">
        <v>44.058500914</v>
      </c>
      <c r="AC55" s="65">
        <v>44.058500914</v>
      </c>
      <c r="AD55" s="65">
        <v>97.209302326</v>
      </c>
      <c r="AE55" s="65">
        <v>97.209302326</v>
      </c>
      <c r="AF55" s="73">
        <v>55.833935631999999</v>
      </c>
      <c r="AG55" s="61">
        <v>0</v>
      </c>
      <c r="AH55" s="61">
        <v>54</v>
      </c>
    </row>
    <row r="56" spans="2:34" x14ac:dyDescent="0.35">
      <c r="B56" s="80" t="s">
        <v>60</v>
      </c>
      <c r="C56" s="58" t="s">
        <v>3</v>
      </c>
      <c r="D56" s="61">
        <v>0</v>
      </c>
      <c r="E56" s="61">
        <v>0</v>
      </c>
      <c r="F56" s="64">
        <v>100</v>
      </c>
      <c r="G56" s="65">
        <v>100</v>
      </c>
      <c r="H56" s="65">
        <v>99.206349205999999</v>
      </c>
      <c r="I56" s="65">
        <v>100</v>
      </c>
      <c r="J56" s="65">
        <v>100</v>
      </c>
      <c r="K56" s="65">
        <v>100</v>
      </c>
      <c r="L56" s="66">
        <v>99.867724867999996</v>
      </c>
      <c r="M56" s="62">
        <v>99.206349205999999</v>
      </c>
      <c r="N56" s="64">
        <v>99.882766705999998</v>
      </c>
      <c r="O56" s="65">
        <v>100</v>
      </c>
      <c r="P56" s="65">
        <v>100</v>
      </c>
      <c r="Q56" s="65">
        <v>0.46893317699999998</v>
      </c>
      <c r="R56" s="65">
        <v>78.663540444999995</v>
      </c>
      <c r="S56" s="66">
        <v>75.803048065599995</v>
      </c>
      <c r="T56" s="61">
        <v>10</v>
      </c>
      <c r="U56" s="64">
        <v>94.320987654000007</v>
      </c>
      <c r="V56" s="65">
        <v>88.395061728000002</v>
      </c>
      <c r="W56" s="65">
        <v>99.009900990000006</v>
      </c>
      <c r="X56" s="66">
        <v>93.908650124000005</v>
      </c>
      <c r="Y56" s="61">
        <v>5</v>
      </c>
      <c r="Z56" s="64">
        <v>91.441969518999997</v>
      </c>
      <c r="AA56" s="65">
        <v>98.827667056999999</v>
      </c>
      <c r="AB56" s="65">
        <v>99.179366939999994</v>
      </c>
      <c r="AC56" s="65">
        <v>99.179366939999994</v>
      </c>
      <c r="AD56" s="65">
        <v>100</v>
      </c>
      <c r="AE56" s="65">
        <v>100</v>
      </c>
      <c r="AF56" s="73">
        <v>98.104728409333333</v>
      </c>
      <c r="AG56" s="61">
        <v>0</v>
      </c>
      <c r="AH56" s="61">
        <v>58</v>
      </c>
    </row>
    <row r="57" spans="2:34" x14ac:dyDescent="0.35">
      <c r="B57" s="80" t="s">
        <v>61</v>
      </c>
      <c r="C57" s="58" t="s">
        <v>12</v>
      </c>
      <c r="D57" s="61">
        <v>0</v>
      </c>
      <c r="E57" s="61">
        <v>10</v>
      </c>
      <c r="F57" s="64">
        <v>100</v>
      </c>
      <c r="G57" s="65">
        <v>100</v>
      </c>
      <c r="H57" s="65">
        <v>100</v>
      </c>
      <c r="I57" s="65">
        <v>100</v>
      </c>
      <c r="J57" s="65">
        <v>100</v>
      </c>
      <c r="K57" s="65">
        <v>100</v>
      </c>
      <c r="L57" s="66">
        <v>100</v>
      </c>
      <c r="M57" s="62">
        <v>100</v>
      </c>
      <c r="N57" s="64">
        <v>99.783080260000006</v>
      </c>
      <c r="O57" s="65">
        <v>99.610894942000002</v>
      </c>
      <c r="P57" s="65">
        <v>100</v>
      </c>
      <c r="Q57" s="65">
        <v>99.783080260000006</v>
      </c>
      <c r="R57" s="65">
        <v>64.425162689999993</v>
      </c>
      <c r="S57" s="66">
        <v>92.720443630399998</v>
      </c>
      <c r="T57" s="61">
        <v>10</v>
      </c>
      <c r="U57" s="64">
        <v>94.565217391000004</v>
      </c>
      <c r="V57" s="65">
        <v>0</v>
      </c>
      <c r="W57" s="65">
        <v>0</v>
      </c>
      <c r="X57" s="66">
        <v>31.52173913</v>
      </c>
      <c r="Y57" s="61">
        <v>5</v>
      </c>
      <c r="Z57" s="64">
        <v>90.889370932999995</v>
      </c>
      <c r="AA57" s="65">
        <v>40.563991323000003</v>
      </c>
      <c r="AB57" s="65">
        <v>41.648590022</v>
      </c>
      <c r="AC57" s="65">
        <v>41.648590022</v>
      </c>
      <c r="AD57" s="65">
        <v>100</v>
      </c>
      <c r="AE57" s="65">
        <v>100</v>
      </c>
      <c r="AF57" s="73">
        <v>69.12509038333333</v>
      </c>
      <c r="AG57" s="61">
        <v>0</v>
      </c>
      <c r="AH57" s="61">
        <v>58</v>
      </c>
    </row>
    <row r="58" spans="2:34" x14ac:dyDescent="0.35">
      <c r="B58" s="80" t="s">
        <v>62</v>
      </c>
      <c r="C58" s="58" t="s">
        <v>1</v>
      </c>
      <c r="D58" s="61">
        <v>0</v>
      </c>
      <c r="E58" s="61">
        <v>0</v>
      </c>
      <c r="F58" s="64">
        <v>100</v>
      </c>
      <c r="G58" s="65">
        <v>100</v>
      </c>
      <c r="H58" s="65">
        <v>100</v>
      </c>
      <c r="I58" s="65">
        <v>100</v>
      </c>
      <c r="J58" s="65">
        <v>100</v>
      </c>
      <c r="K58" s="65">
        <v>100</v>
      </c>
      <c r="L58" s="66">
        <v>100</v>
      </c>
      <c r="M58" s="62">
        <v>96</v>
      </c>
      <c r="N58" s="64">
        <v>100</v>
      </c>
      <c r="O58" s="65">
        <v>100</v>
      </c>
      <c r="P58" s="65">
        <v>100</v>
      </c>
      <c r="Q58" s="65">
        <v>99.507389162999999</v>
      </c>
      <c r="R58" s="65">
        <v>66.995073891999994</v>
      </c>
      <c r="S58" s="66">
        <v>93.300492610999996</v>
      </c>
      <c r="T58" s="61">
        <v>10</v>
      </c>
      <c r="U58" s="64">
        <v>94.949494948999998</v>
      </c>
      <c r="V58" s="65">
        <v>0</v>
      </c>
      <c r="W58" s="65">
        <v>86.363636364000001</v>
      </c>
      <c r="X58" s="66">
        <v>60.437710438000003</v>
      </c>
      <c r="Y58" s="61">
        <v>5</v>
      </c>
      <c r="Z58" s="64">
        <v>96.059113300000007</v>
      </c>
      <c r="AA58" s="65">
        <v>99.507389162999999</v>
      </c>
      <c r="AB58" s="65">
        <v>98.522167487999994</v>
      </c>
      <c r="AC58" s="65">
        <v>98.522167487999994</v>
      </c>
      <c r="AD58" s="65">
        <v>98.98989899</v>
      </c>
      <c r="AE58" s="65">
        <v>98.98989899</v>
      </c>
      <c r="AF58" s="73">
        <v>98.431772569833342</v>
      </c>
      <c r="AG58" s="61">
        <v>0</v>
      </c>
      <c r="AH58" s="61">
        <v>56</v>
      </c>
    </row>
    <row r="59" spans="2:34" x14ac:dyDescent="0.35">
      <c r="B59" s="80" t="s">
        <v>63</v>
      </c>
      <c r="C59" s="58" t="s">
        <v>1</v>
      </c>
      <c r="D59" s="61">
        <v>0</v>
      </c>
      <c r="E59" s="61">
        <v>0</v>
      </c>
      <c r="F59" s="64">
        <v>100</v>
      </c>
      <c r="G59" s="65">
        <v>100</v>
      </c>
      <c r="H59" s="65">
        <v>94.117647059000006</v>
      </c>
      <c r="I59" s="65">
        <v>97.058823528999994</v>
      </c>
      <c r="J59" s="65">
        <v>100</v>
      </c>
      <c r="K59" s="65">
        <v>100</v>
      </c>
      <c r="L59" s="66">
        <v>98.529411765000006</v>
      </c>
      <c r="M59" s="62">
        <v>100</v>
      </c>
      <c r="N59" s="64">
        <v>99.410029499000004</v>
      </c>
      <c r="O59" s="65">
        <v>100</v>
      </c>
      <c r="P59" s="65">
        <v>100</v>
      </c>
      <c r="Q59" s="65">
        <v>100</v>
      </c>
      <c r="R59" s="65">
        <v>81.710914454000005</v>
      </c>
      <c r="S59" s="66">
        <v>96.22418879060001</v>
      </c>
      <c r="T59" s="61">
        <v>10</v>
      </c>
      <c r="U59" s="64">
        <v>94.285714286000001</v>
      </c>
      <c r="V59" s="65">
        <v>94.285714286000001</v>
      </c>
      <c r="W59" s="65">
        <v>55.172413792999997</v>
      </c>
      <c r="X59" s="66">
        <v>81.247947455000002</v>
      </c>
      <c r="Y59" s="61">
        <v>5</v>
      </c>
      <c r="Z59" s="64">
        <v>92.625368731999998</v>
      </c>
      <c r="AA59" s="65">
        <v>100</v>
      </c>
      <c r="AB59" s="65">
        <v>87.610619469</v>
      </c>
      <c r="AC59" s="65">
        <v>87.610619469</v>
      </c>
      <c r="AD59" s="65">
        <v>100</v>
      </c>
      <c r="AE59" s="65">
        <v>100</v>
      </c>
      <c r="AF59" s="73">
        <v>94.641101278333338</v>
      </c>
      <c r="AG59" s="61">
        <v>0</v>
      </c>
      <c r="AH59" s="61">
        <v>58</v>
      </c>
    </row>
    <row r="60" spans="2:34" x14ac:dyDescent="0.35">
      <c r="B60" s="80" t="s">
        <v>64</v>
      </c>
      <c r="C60" s="58" t="s">
        <v>41</v>
      </c>
      <c r="D60" s="61">
        <v>0</v>
      </c>
      <c r="E60" s="61">
        <v>0</v>
      </c>
      <c r="F60" s="64">
        <v>100</v>
      </c>
      <c r="G60" s="65">
        <v>100</v>
      </c>
      <c r="H60" s="65">
        <v>100</v>
      </c>
      <c r="I60" s="65">
        <v>100</v>
      </c>
      <c r="J60" s="65">
        <v>100</v>
      </c>
      <c r="K60" s="65">
        <v>100</v>
      </c>
      <c r="L60" s="66">
        <v>100</v>
      </c>
      <c r="M60" s="62">
        <v>100</v>
      </c>
      <c r="N60" s="64">
        <v>90.533980583000002</v>
      </c>
      <c r="O60" s="65">
        <v>96.969696970000001</v>
      </c>
      <c r="P60" s="65">
        <v>93.939393938999999</v>
      </c>
      <c r="Q60" s="65">
        <v>0</v>
      </c>
      <c r="R60" s="65">
        <v>86.650485437</v>
      </c>
      <c r="S60" s="66">
        <v>73.618711385799998</v>
      </c>
      <c r="T60" s="61">
        <v>10</v>
      </c>
      <c r="U60" s="64">
        <v>0.52083333330000003</v>
      </c>
      <c r="V60" s="65">
        <v>0.52083333330000003</v>
      </c>
      <c r="W60" s="65">
        <v>0</v>
      </c>
      <c r="X60" s="66">
        <v>0.34722222219999999</v>
      </c>
      <c r="Y60" s="61">
        <v>5</v>
      </c>
      <c r="Z60" s="64">
        <v>11.650485437</v>
      </c>
      <c r="AA60" s="65">
        <v>46.359223301</v>
      </c>
      <c r="AB60" s="65">
        <v>47.815533981000002</v>
      </c>
      <c r="AC60" s="65">
        <v>47.815533981000002</v>
      </c>
      <c r="AD60" s="65">
        <v>98.958333332999999</v>
      </c>
      <c r="AE60" s="65">
        <v>98.958333332999999</v>
      </c>
      <c r="AF60" s="73">
        <v>58.592907227666664</v>
      </c>
      <c r="AG60" s="61">
        <v>0</v>
      </c>
      <c r="AH60" s="61">
        <v>46</v>
      </c>
    </row>
    <row r="61" spans="2:34" x14ac:dyDescent="0.35">
      <c r="B61" s="80" t="s">
        <v>65</v>
      </c>
      <c r="C61" s="58" t="s">
        <v>6</v>
      </c>
      <c r="D61" s="61">
        <v>0</v>
      </c>
      <c r="E61" s="61">
        <v>0</v>
      </c>
      <c r="F61" s="64">
        <v>100</v>
      </c>
      <c r="G61" s="65">
        <v>100</v>
      </c>
      <c r="H61" s="65">
        <v>100</v>
      </c>
      <c r="I61" s="65">
        <v>100</v>
      </c>
      <c r="J61" s="65">
        <v>98.347107437999995</v>
      </c>
      <c r="K61" s="65">
        <v>100</v>
      </c>
      <c r="L61" s="66">
        <v>99.724517906000003</v>
      </c>
      <c r="M61" s="62">
        <v>98.347107437999995</v>
      </c>
      <c r="N61" s="64">
        <v>97.539797394999994</v>
      </c>
      <c r="O61" s="65">
        <v>95.546558704000006</v>
      </c>
      <c r="P61" s="65">
        <v>98.740554156000002</v>
      </c>
      <c r="Q61" s="65">
        <v>97.539797394999994</v>
      </c>
      <c r="R61" s="65">
        <v>88.712011576999998</v>
      </c>
      <c r="S61" s="66">
        <v>95.615743845400004</v>
      </c>
      <c r="T61" s="61">
        <v>10</v>
      </c>
      <c r="U61" s="64">
        <v>92.774566473999997</v>
      </c>
      <c r="V61" s="65">
        <v>54.335260116000001</v>
      </c>
      <c r="W61" s="65">
        <v>1.1111111111</v>
      </c>
      <c r="X61" s="66">
        <v>49.406979233999998</v>
      </c>
      <c r="Y61" s="61">
        <v>5</v>
      </c>
      <c r="Z61" s="64">
        <v>66.280752532999998</v>
      </c>
      <c r="AA61" s="65">
        <v>97.973950795999997</v>
      </c>
      <c r="AB61" s="65">
        <v>93.632416786999997</v>
      </c>
      <c r="AC61" s="65">
        <v>93.632416786999997</v>
      </c>
      <c r="AD61" s="65">
        <v>99.421965318000005</v>
      </c>
      <c r="AE61" s="65">
        <v>99.421965318000005</v>
      </c>
      <c r="AF61" s="73">
        <v>91.727244589833333</v>
      </c>
      <c r="AG61" s="61">
        <v>0</v>
      </c>
      <c r="AH61" s="61">
        <v>54</v>
      </c>
    </row>
    <row r="62" spans="2:34" x14ac:dyDescent="0.35">
      <c r="B62" s="80" t="s">
        <v>66</v>
      </c>
      <c r="C62" s="58" t="s">
        <v>3</v>
      </c>
      <c r="D62" s="61">
        <v>0</v>
      </c>
      <c r="E62" s="61">
        <v>0</v>
      </c>
      <c r="F62" s="64">
        <v>100</v>
      </c>
      <c r="G62" s="65">
        <v>100</v>
      </c>
      <c r="H62" s="65">
        <v>95.652173912999999</v>
      </c>
      <c r="I62" s="65">
        <v>100</v>
      </c>
      <c r="J62" s="65">
        <v>95.652173912999999</v>
      </c>
      <c r="K62" s="65">
        <v>100</v>
      </c>
      <c r="L62" s="66">
        <v>98.550724638000005</v>
      </c>
      <c r="M62" s="62">
        <v>95.652173912999999</v>
      </c>
      <c r="N62" s="64">
        <v>99</v>
      </c>
      <c r="O62" s="65">
        <v>98.901098900999997</v>
      </c>
      <c r="P62" s="65">
        <v>98.198198198</v>
      </c>
      <c r="Q62" s="65">
        <v>0</v>
      </c>
      <c r="R62" s="65">
        <v>62</v>
      </c>
      <c r="S62" s="66">
        <v>71.619859419800008</v>
      </c>
      <c r="T62" s="61">
        <v>10</v>
      </c>
      <c r="U62" s="64">
        <v>98</v>
      </c>
      <c r="V62" s="65">
        <v>98</v>
      </c>
      <c r="W62" s="65">
        <v>95.238095238</v>
      </c>
      <c r="X62" s="66">
        <v>97.079365078999999</v>
      </c>
      <c r="Y62" s="61">
        <v>5</v>
      </c>
      <c r="Z62" s="64">
        <v>95.333333332999999</v>
      </c>
      <c r="AA62" s="65">
        <v>92.333333332999999</v>
      </c>
      <c r="AB62" s="65">
        <v>91.666666667000001</v>
      </c>
      <c r="AC62" s="65">
        <v>91.666666667000001</v>
      </c>
      <c r="AD62" s="65">
        <v>99</v>
      </c>
      <c r="AE62" s="65">
        <v>99</v>
      </c>
      <c r="AF62" s="73">
        <v>94.833333333333329</v>
      </c>
      <c r="AG62" s="61">
        <v>0</v>
      </c>
      <c r="AH62" s="61">
        <v>58</v>
      </c>
    </row>
    <row r="63" spans="2:34" x14ac:dyDescent="0.35">
      <c r="B63" s="81" t="s">
        <v>67</v>
      </c>
      <c r="C63" s="59" t="s">
        <v>8</v>
      </c>
      <c r="D63" s="63">
        <v>0</v>
      </c>
      <c r="E63" s="63">
        <v>0</v>
      </c>
      <c r="F63" s="69">
        <v>100</v>
      </c>
      <c r="G63" s="70">
        <v>100</v>
      </c>
      <c r="H63" s="70">
        <v>100</v>
      </c>
      <c r="I63" s="70">
        <v>100</v>
      </c>
      <c r="J63" s="70">
        <v>100</v>
      </c>
      <c r="K63" s="70">
        <v>100</v>
      </c>
      <c r="L63" s="71">
        <v>100</v>
      </c>
      <c r="M63" s="72">
        <v>100</v>
      </c>
      <c r="N63" s="69">
        <v>99.483648880999993</v>
      </c>
      <c r="O63" s="70">
        <v>99.152542373000003</v>
      </c>
      <c r="P63" s="70">
        <v>100</v>
      </c>
      <c r="Q63" s="70">
        <v>99.483648880999993</v>
      </c>
      <c r="R63" s="70">
        <v>72.117039586999994</v>
      </c>
      <c r="S63" s="71">
        <v>94.047375944400002</v>
      </c>
      <c r="T63" s="63">
        <v>10</v>
      </c>
      <c r="U63" s="69">
        <v>0</v>
      </c>
      <c r="V63" s="70">
        <v>0</v>
      </c>
      <c r="W63" s="70">
        <v>26.470588235000001</v>
      </c>
      <c r="X63" s="71">
        <v>8.8235294117999992</v>
      </c>
      <c r="Y63" s="63">
        <v>5</v>
      </c>
      <c r="Z63" s="69">
        <v>71.256454388999998</v>
      </c>
      <c r="AA63" s="70">
        <v>83.993115317999994</v>
      </c>
      <c r="AB63" s="70">
        <v>87.951807228999996</v>
      </c>
      <c r="AC63" s="70">
        <v>87.951807228999996</v>
      </c>
      <c r="AD63" s="70">
        <v>99.473684211000005</v>
      </c>
      <c r="AE63" s="70">
        <v>99.473684211000005</v>
      </c>
      <c r="AF63" s="74">
        <v>88.350092097833326</v>
      </c>
      <c r="AG63" s="63">
        <v>0</v>
      </c>
      <c r="AH63" s="63">
        <v>49</v>
      </c>
    </row>
  </sheetData>
  <autoFilter ref="B4:AH63" xr:uid="{00000000-0001-0000-0100-000000000000}"/>
  <sortState xmlns:xlrd2="http://schemas.microsoft.com/office/spreadsheetml/2017/richdata2" ref="B5:AH63">
    <sortCondition ref="B5:B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Specification</vt:lpstr>
      <vt:lpstr>Data_quality_measure_data2021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Medcalf James - Consultant</dc:creator>
  <cp:lastModifiedBy>Retha Steenkamp</cp:lastModifiedBy>
  <dcterms:created xsi:type="dcterms:W3CDTF">2023-08-29T11:29:28Z</dcterms:created>
  <dcterms:modified xsi:type="dcterms:W3CDTF">2024-06-28T16:15:57Z</dcterms:modified>
</cp:coreProperties>
</file>